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4650"/>
  </bookViews>
  <sheets>
    <sheet name="Hoja1" sheetId="1" r:id="rId1"/>
  </sheets>
  <definedNames>
    <definedName name="solver_adj" localSheetId="0" hidden="1">Hoja1!$T$6:$T$7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Hoja1!$W$11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32" i="1" s="1"/>
  <c r="J41" i="1"/>
  <c r="I32" i="1"/>
  <c r="J31" i="1"/>
  <c r="I31" i="1"/>
  <c r="L30" i="1"/>
  <c r="N13" i="1"/>
  <c r="O13" i="1" s="1"/>
  <c r="J15" i="1" l="1"/>
  <c r="N14" i="1"/>
  <c r="O14" i="1" s="1"/>
  <c r="D12" i="1"/>
  <c r="S12" i="1" s="1"/>
  <c r="T12" i="1" s="1"/>
  <c r="U12" i="1" s="1"/>
  <c r="D13" i="1"/>
  <c r="S13" i="1" s="1"/>
  <c r="T13" i="1" s="1"/>
  <c r="U13" i="1" s="1"/>
  <c r="D14" i="1"/>
  <c r="S14" i="1" s="1"/>
  <c r="T14" i="1" s="1"/>
  <c r="U14" i="1" s="1"/>
  <c r="D15" i="1"/>
  <c r="S15" i="1" s="1"/>
  <c r="T15" i="1" s="1"/>
  <c r="U15" i="1" s="1"/>
  <c r="D16" i="1"/>
  <c r="S16" i="1" s="1"/>
  <c r="T16" i="1" s="1"/>
  <c r="U16" i="1" s="1"/>
  <c r="D17" i="1"/>
  <c r="S17" i="1" s="1"/>
  <c r="T17" i="1" s="1"/>
  <c r="U17" i="1" s="1"/>
  <c r="D18" i="1"/>
  <c r="S18" i="1" s="1"/>
  <c r="T18" i="1" s="1"/>
  <c r="U18" i="1" s="1"/>
  <c r="D19" i="1"/>
  <c r="S19" i="1" s="1"/>
  <c r="T19" i="1" s="1"/>
  <c r="U19" i="1" s="1"/>
  <c r="D20" i="1"/>
  <c r="S20" i="1" s="1"/>
  <c r="T20" i="1" s="1"/>
  <c r="U20" i="1" s="1"/>
  <c r="D21" i="1"/>
  <c r="S21" i="1" s="1"/>
  <c r="T21" i="1" s="1"/>
  <c r="U21" i="1" s="1"/>
  <c r="D22" i="1"/>
  <c r="S22" i="1" s="1"/>
  <c r="T22" i="1" s="1"/>
  <c r="U22" i="1" s="1"/>
  <c r="D23" i="1"/>
  <c r="S23" i="1" s="1"/>
  <c r="T23" i="1" s="1"/>
  <c r="U23" i="1" s="1"/>
  <c r="D24" i="1"/>
  <c r="S24" i="1" s="1"/>
  <c r="T24" i="1" s="1"/>
  <c r="U24" i="1" s="1"/>
  <c r="D25" i="1"/>
  <c r="S25" i="1" s="1"/>
  <c r="T25" i="1" s="1"/>
  <c r="U25" i="1" s="1"/>
  <c r="D26" i="1"/>
  <c r="S26" i="1" s="1"/>
  <c r="T26" i="1" s="1"/>
  <c r="U26" i="1" s="1"/>
  <c r="D27" i="1"/>
  <c r="S27" i="1" s="1"/>
  <c r="T27" i="1" s="1"/>
  <c r="U27" i="1" s="1"/>
  <c r="D28" i="1"/>
  <c r="S28" i="1" s="1"/>
  <c r="T28" i="1" s="1"/>
  <c r="U28" i="1" s="1"/>
  <c r="D29" i="1"/>
  <c r="S29" i="1" s="1"/>
  <c r="T29" i="1" s="1"/>
  <c r="U29" i="1" s="1"/>
  <c r="D30" i="1"/>
  <c r="S30" i="1" s="1"/>
  <c r="T30" i="1" s="1"/>
  <c r="U30" i="1" s="1"/>
  <c r="D31" i="1"/>
  <c r="S31" i="1" s="1"/>
  <c r="T31" i="1" s="1"/>
  <c r="U31" i="1" s="1"/>
  <c r="D32" i="1"/>
  <c r="S32" i="1" s="1"/>
  <c r="T32" i="1" s="1"/>
  <c r="U32" i="1" s="1"/>
  <c r="D33" i="1"/>
  <c r="S33" i="1" s="1"/>
  <c r="T33" i="1" s="1"/>
  <c r="U33" i="1" s="1"/>
  <c r="D34" i="1"/>
  <c r="S34" i="1" s="1"/>
  <c r="T34" i="1" s="1"/>
  <c r="U34" i="1" s="1"/>
  <c r="D35" i="1"/>
  <c r="S35" i="1" s="1"/>
  <c r="T35" i="1" s="1"/>
  <c r="U35" i="1" s="1"/>
  <c r="D36" i="1"/>
  <c r="S36" i="1" s="1"/>
  <c r="T36" i="1" s="1"/>
  <c r="U36" i="1" s="1"/>
  <c r="D37" i="1"/>
  <c r="S37" i="1" s="1"/>
  <c r="T37" i="1" s="1"/>
  <c r="U37" i="1" s="1"/>
  <c r="D38" i="1"/>
  <c r="S38" i="1" s="1"/>
  <c r="T38" i="1" s="1"/>
  <c r="U38" i="1" s="1"/>
  <c r="D39" i="1"/>
  <c r="S39" i="1" s="1"/>
  <c r="T39" i="1" s="1"/>
  <c r="U39" i="1" s="1"/>
  <c r="D40" i="1"/>
  <c r="S40" i="1" s="1"/>
  <c r="T40" i="1" s="1"/>
  <c r="U40" i="1" s="1"/>
  <c r="D41" i="1"/>
  <c r="S41" i="1" s="1"/>
  <c r="T41" i="1" s="1"/>
  <c r="U41" i="1" s="1"/>
  <c r="D42" i="1"/>
  <c r="S42" i="1" s="1"/>
  <c r="T42" i="1" s="1"/>
  <c r="U42" i="1" s="1"/>
  <c r="D43" i="1"/>
  <c r="S43" i="1" s="1"/>
  <c r="T43" i="1" s="1"/>
  <c r="U43" i="1" s="1"/>
  <c r="D44" i="1"/>
  <c r="S44" i="1" s="1"/>
  <c r="T44" i="1" s="1"/>
  <c r="U44" i="1" s="1"/>
  <c r="D45" i="1"/>
  <c r="S45" i="1" s="1"/>
  <c r="T45" i="1" s="1"/>
  <c r="U45" i="1" s="1"/>
  <c r="D46" i="1"/>
  <c r="S46" i="1" s="1"/>
  <c r="T46" i="1" s="1"/>
  <c r="U46" i="1" s="1"/>
  <c r="D47" i="1"/>
  <c r="S47" i="1" s="1"/>
  <c r="T47" i="1" s="1"/>
  <c r="U47" i="1" s="1"/>
  <c r="D48" i="1"/>
  <c r="S48" i="1" s="1"/>
  <c r="T48" i="1" s="1"/>
  <c r="U48" i="1" s="1"/>
  <c r="D49" i="1"/>
  <c r="S49" i="1" s="1"/>
  <c r="T49" i="1" s="1"/>
  <c r="U49" i="1" s="1"/>
  <c r="D50" i="1"/>
  <c r="S50" i="1" s="1"/>
  <c r="T50" i="1" s="1"/>
  <c r="U50" i="1" s="1"/>
  <c r="D51" i="1"/>
  <c r="S51" i="1" s="1"/>
  <c r="T51" i="1" s="1"/>
  <c r="U51" i="1" s="1"/>
  <c r="D52" i="1"/>
  <c r="S52" i="1" s="1"/>
  <c r="T52" i="1" s="1"/>
  <c r="U52" i="1" s="1"/>
  <c r="D53" i="1"/>
  <c r="S53" i="1" s="1"/>
  <c r="T53" i="1" s="1"/>
  <c r="U53" i="1" s="1"/>
  <c r="D54" i="1"/>
  <c r="S54" i="1" s="1"/>
  <c r="T54" i="1" s="1"/>
  <c r="U54" i="1" s="1"/>
  <c r="D55" i="1"/>
  <c r="S55" i="1" s="1"/>
  <c r="T55" i="1" s="1"/>
  <c r="U55" i="1" s="1"/>
  <c r="D56" i="1"/>
  <c r="S56" i="1" s="1"/>
  <c r="T56" i="1" s="1"/>
  <c r="U56" i="1" s="1"/>
  <c r="D57" i="1"/>
  <c r="S57" i="1" s="1"/>
  <c r="T57" i="1" s="1"/>
  <c r="U57" i="1" s="1"/>
  <c r="D58" i="1"/>
  <c r="S58" i="1" s="1"/>
  <c r="T58" i="1" s="1"/>
  <c r="U58" i="1" s="1"/>
  <c r="D59" i="1"/>
  <c r="S59" i="1" s="1"/>
  <c r="T59" i="1" s="1"/>
  <c r="U59" i="1" s="1"/>
  <c r="D60" i="1"/>
  <c r="S60" i="1" s="1"/>
  <c r="T60" i="1" s="1"/>
  <c r="U60" i="1" s="1"/>
  <c r="D61" i="1"/>
  <c r="S61" i="1" s="1"/>
  <c r="T61" i="1" s="1"/>
  <c r="U61" i="1" s="1"/>
  <c r="D62" i="1"/>
  <c r="S62" i="1" s="1"/>
  <c r="T62" i="1" s="1"/>
  <c r="U62" i="1" s="1"/>
  <c r="D63" i="1"/>
  <c r="S63" i="1" s="1"/>
  <c r="T63" i="1" s="1"/>
  <c r="U63" i="1" s="1"/>
  <c r="D64" i="1"/>
  <c r="S64" i="1" s="1"/>
  <c r="T64" i="1" s="1"/>
  <c r="U64" i="1" s="1"/>
  <c r="D65" i="1"/>
  <c r="S65" i="1" s="1"/>
  <c r="T65" i="1" s="1"/>
  <c r="U65" i="1" s="1"/>
  <c r="D66" i="1"/>
  <c r="S66" i="1" s="1"/>
  <c r="T66" i="1" s="1"/>
  <c r="U66" i="1" s="1"/>
  <c r="D67" i="1"/>
  <c r="S67" i="1" s="1"/>
  <c r="T67" i="1" s="1"/>
  <c r="U67" i="1" s="1"/>
  <c r="D68" i="1"/>
  <c r="S68" i="1" s="1"/>
  <c r="T68" i="1" s="1"/>
  <c r="U68" i="1" s="1"/>
  <c r="D69" i="1"/>
  <c r="S69" i="1" s="1"/>
  <c r="T69" i="1" s="1"/>
  <c r="U69" i="1" s="1"/>
  <c r="D70" i="1"/>
  <c r="S70" i="1" s="1"/>
  <c r="T70" i="1" s="1"/>
  <c r="U70" i="1" s="1"/>
  <c r="D71" i="1"/>
  <c r="S71" i="1" s="1"/>
  <c r="T71" i="1" s="1"/>
  <c r="U71" i="1" s="1"/>
  <c r="D72" i="1"/>
  <c r="S72" i="1" s="1"/>
  <c r="T72" i="1" s="1"/>
  <c r="U72" i="1" s="1"/>
  <c r="D73" i="1"/>
  <c r="S73" i="1" s="1"/>
  <c r="T73" i="1" s="1"/>
  <c r="U73" i="1" s="1"/>
  <c r="D74" i="1"/>
  <c r="S74" i="1" s="1"/>
  <c r="T74" i="1" s="1"/>
  <c r="U74" i="1" s="1"/>
  <c r="D75" i="1"/>
  <c r="S75" i="1" s="1"/>
  <c r="T75" i="1" s="1"/>
  <c r="U75" i="1" s="1"/>
  <c r="D76" i="1"/>
  <c r="S76" i="1" s="1"/>
  <c r="T76" i="1" s="1"/>
  <c r="U76" i="1" s="1"/>
  <c r="D77" i="1"/>
  <c r="S77" i="1" s="1"/>
  <c r="T77" i="1" s="1"/>
  <c r="U77" i="1" s="1"/>
  <c r="D78" i="1"/>
  <c r="S78" i="1" s="1"/>
  <c r="T78" i="1" s="1"/>
  <c r="U78" i="1" s="1"/>
  <c r="D79" i="1"/>
  <c r="S79" i="1" s="1"/>
  <c r="T79" i="1" s="1"/>
  <c r="U79" i="1" s="1"/>
  <c r="D80" i="1"/>
  <c r="S80" i="1" s="1"/>
  <c r="T80" i="1" s="1"/>
  <c r="U80" i="1" s="1"/>
  <c r="D81" i="1"/>
  <c r="S81" i="1" s="1"/>
  <c r="T81" i="1" s="1"/>
  <c r="U81" i="1" s="1"/>
  <c r="D82" i="1"/>
  <c r="S82" i="1" s="1"/>
  <c r="T82" i="1" s="1"/>
  <c r="U82" i="1" s="1"/>
  <c r="D83" i="1"/>
  <c r="S83" i="1" s="1"/>
  <c r="T83" i="1" s="1"/>
  <c r="U83" i="1" s="1"/>
  <c r="D84" i="1"/>
  <c r="S84" i="1" s="1"/>
  <c r="T84" i="1" s="1"/>
  <c r="U84" i="1" s="1"/>
  <c r="D85" i="1"/>
  <c r="S85" i="1" s="1"/>
  <c r="T85" i="1" s="1"/>
  <c r="U85" i="1" s="1"/>
  <c r="D86" i="1"/>
  <c r="S86" i="1" s="1"/>
  <c r="T86" i="1" s="1"/>
  <c r="U86" i="1" s="1"/>
  <c r="D87" i="1"/>
  <c r="S87" i="1" s="1"/>
  <c r="T87" i="1" s="1"/>
  <c r="U87" i="1" s="1"/>
  <c r="D88" i="1"/>
  <c r="S88" i="1" s="1"/>
  <c r="T88" i="1" s="1"/>
  <c r="U88" i="1" s="1"/>
  <c r="D89" i="1"/>
  <c r="S89" i="1" s="1"/>
  <c r="T89" i="1" s="1"/>
  <c r="U89" i="1" s="1"/>
  <c r="D90" i="1"/>
  <c r="S90" i="1" s="1"/>
  <c r="T90" i="1" s="1"/>
  <c r="U90" i="1" s="1"/>
  <c r="D91" i="1"/>
  <c r="S91" i="1" s="1"/>
  <c r="T91" i="1" s="1"/>
  <c r="U91" i="1" s="1"/>
  <c r="D92" i="1"/>
  <c r="S92" i="1" s="1"/>
  <c r="T92" i="1" s="1"/>
  <c r="U92" i="1" s="1"/>
  <c r="D93" i="1"/>
  <c r="S93" i="1" s="1"/>
  <c r="T93" i="1" s="1"/>
  <c r="U93" i="1" s="1"/>
  <c r="D94" i="1"/>
  <c r="S94" i="1" s="1"/>
  <c r="T94" i="1" s="1"/>
  <c r="U94" i="1" s="1"/>
  <c r="D95" i="1"/>
  <c r="S95" i="1" s="1"/>
  <c r="T95" i="1" s="1"/>
  <c r="U95" i="1" s="1"/>
  <c r="D96" i="1"/>
  <c r="S96" i="1" s="1"/>
  <c r="T96" i="1" s="1"/>
  <c r="U96" i="1" s="1"/>
  <c r="D97" i="1"/>
  <c r="S97" i="1" s="1"/>
  <c r="T97" i="1" s="1"/>
  <c r="U97" i="1" s="1"/>
  <c r="D98" i="1"/>
  <c r="S98" i="1" s="1"/>
  <c r="T98" i="1" s="1"/>
  <c r="U98" i="1" s="1"/>
  <c r="D99" i="1"/>
  <c r="S99" i="1" s="1"/>
  <c r="T99" i="1" s="1"/>
  <c r="U99" i="1" s="1"/>
  <c r="D100" i="1"/>
  <c r="S100" i="1" s="1"/>
  <c r="T100" i="1" s="1"/>
  <c r="U100" i="1" s="1"/>
  <c r="D101" i="1"/>
  <c r="S101" i="1" s="1"/>
  <c r="T101" i="1" s="1"/>
  <c r="U101" i="1" s="1"/>
  <c r="D102" i="1"/>
  <c r="S102" i="1" s="1"/>
  <c r="T102" i="1" s="1"/>
  <c r="U102" i="1" s="1"/>
  <c r="D103" i="1"/>
  <c r="S103" i="1" s="1"/>
  <c r="T103" i="1" s="1"/>
  <c r="U103" i="1" s="1"/>
  <c r="D104" i="1"/>
  <c r="S104" i="1" s="1"/>
  <c r="T104" i="1" s="1"/>
  <c r="U104" i="1" s="1"/>
  <c r="D105" i="1"/>
  <c r="S105" i="1" s="1"/>
  <c r="T105" i="1" s="1"/>
  <c r="U105" i="1" s="1"/>
  <c r="D106" i="1"/>
  <c r="S106" i="1" s="1"/>
  <c r="T106" i="1" s="1"/>
  <c r="U106" i="1" s="1"/>
  <c r="D107" i="1"/>
  <c r="S107" i="1" s="1"/>
  <c r="T107" i="1" s="1"/>
  <c r="U107" i="1" s="1"/>
  <c r="D108" i="1"/>
  <c r="S108" i="1" s="1"/>
  <c r="T108" i="1" s="1"/>
  <c r="U108" i="1" s="1"/>
  <c r="D109" i="1"/>
  <c r="S109" i="1" s="1"/>
  <c r="T109" i="1" s="1"/>
  <c r="U109" i="1" s="1"/>
  <c r="D110" i="1"/>
  <c r="S110" i="1" s="1"/>
  <c r="T110" i="1" s="1"/>
  <c r="U110" i="1" s="1"/>
  <c r="D111" i="1"/>
  <c r="S111" i="1" s="1"/>
  <c r="T111" i="1" s="1"/>
  <c r="U111" i="1" s="1"/>
  <c r="D112" i="1"/>
  <c r="S112" i="1" s="1"/>
  <c r="T112" i="1" s="1"/>
  <c r="U112" i="1" s="1"/>
  <c r="D113" i="1"/>
  <c r="S113" i="1" s="1"/>
  <c r="T113" i="1" s="1"/>
  <c r="U113" i="1" s="1"/>
  <c r="D114" i="1"/>
  <c r="S114" i="1" s="1"/>
  <c r="T114" i="1" s="1"/>
  <c r="U114" i="1" s="1"/>
  <c r="D115" i="1"/>
  <c r="S115" i="1" s="1"/>
  <c r="T115" i="1" s="1"/>
  <c r="U115" i="1" s="1"/>
  <c r="D116" i="1"/>
  <c r="S116" i="1" s="1"/>
  <c r="T116" i="1" s="1"/>
  <c r="U116" i="1" s="1"/>
  <c r="D117" i="1"/>
  <c r="S117" i="1" s="1"/>
  <c r="T117" i="1" s="1"/>
  <c r="U117" i="1" s="1"/>
  <c r="D118" i="1"/>
  <c r="S118" i="1" s="1"/>
  <c r="T118" i="1" s="1"/>
  <c r="U118" i="1" s="1"/>
  <c r="D119" i="1"/>
  <c r="S119" i="1" s="1"/>
  <c r="T119" i="1" s="1"/>
  <c r="U119" i="1" s="1"/>
  <c r="D120" i="1"/>
  <c r="S120" i="1" s="1"/>
  <c r="T120" i="1" s="1"/>
  <c r="U120" i="1" s="1"/>
  <c r="D121" i="1"/>
  <c r="S121" i="1" s="1"/>
  <c r="T121" i="1" s="1"/>
  <c r="U121" i="1" s="1"/>
  <c r="D122" i="1"/>
  <c r="S122" i="1" s="1"/>
  <c r="T122" i="1" s="1"/>
  <c r="U122" i="1" s="1"/>
  <c r="D123" i="1"/>
  <c r="S123" i="1" s="1"/>
  <c r="T123" i="1" s="1"/>
  <c r="U123" i="1" s="1"/>
  <c r="D124" i="1"/>
  <c r="S124" i="1" s="1"/>
  <c r="T124" i="1" s="1"/>
  <c r="U124" i="1" s="1"/>
  <c r="D125" i="1"/>
  <c r="S125" i="1" s="1"/>
  <c r="T125" i="1" s="1"/>
  <c r="U125" i="1" s="1"/>
  <c r="D126" i="1"/>
  <c r="S126" i="1" s="1"/>
  <c r="T126" i="1" s="1"/>
  <c r="U126" i="1" s="1"/>
  <c r="D127" i="1"/>
  <c r="S127" i="1" s="1"/>
  <c r="T127" i="1" s="1"/>
  <c r="U127" i="1" s="1"/>
  <c r="D128" i="1"/>
  <c r="S128" i="1" s="1"/>
  <c r="T128" i="1" s="1"/>
  <c r="U128" i="1" s="1"/>
  <c r="D129" i="1"/>
  <c r="S129" i="1" s="1"/>
  <c r="T129" i="1" s="1"/>
  <c r="U129" i="1" s="1"/>
  <c r="D130" i="1"/>
  <c r="S130" i="1" s="1"/>
  <c r="T130" i="1" s="1"/>
  <c r="U130" i="1" s="1"/>
  <c r="D131" i="1"/>
  <c r="S131" i="1" s="1"/>
  <c r="T131" i="1" s="1"/>
  <c r="U131" i="1" s="1"/>
  <c r="D132" i="1"/>
  <c r="S132" i="1" s="1"/>
  <c r="T132" i="1" s="1"/>
  <c r="U132" i="1" s="1"/>
  <c r="D133" i="1"/>
  <c r="S133" i="1" s="1"/>
  <c r="T133" i="1" s="1"/>
  <c r="U133" i="1" s="1"/>
  <c r="D134" i="1"/>
  <c r="S134" i="1" s="1"/>
  <c r="T134" i="1" s="1"/>
  <c r="U134" i="1" s="1"/>
  <c r="D135" i="1"/>
  <c r="S135" i="1" s="1"/>
  <c r="T135" i="1" s="1"/>
  <c r="U135" i="1" s="1"/>
  <c r="D136" i="1"/>
  <c r="S136" i="1" s="1"/>
  <c r="T136" i="1" s="1"/>
  <c r="U136" i="1" s="1"/>
  <c r="D137" i="1"/>
  <c r="S137" i="1" s="1"/>
  <c r="T137" i="1" s="1"/>
  <c r="U137" i="1" s="1"/>
  <c r="D138" i="1"/>
  <c r="S138" i="1" s="1"/>
  <c r="T138" i="1" s="1"/>
  <c r="U138" i="1" s="1"/>
  <c r="D139" i="1"/>
  <c r="S139" i="1" s="1"/>
  <c r="T139" i="1" s="1"/>
  <c r="U139" i="1" s="1"/>
  <c r="D140" i="1"/>
  <c r="S140" i="1" s="1"/>
  <c r="T140" i="1" s="1"/>
  <c r="U140" i="1" s="1"/>
  <c r="D141" i="1"/>
  <c r="S141" i="1" s="1"/>
  <c r="T141" i="1" s="1"/>
  <c r="U141" i="1" s="1"/>
  <c r="D142" i="1"/>
  <c r="S142" i="1" s="1"/>
  <c r="T142" i="1" s="1"/>
  <c r="U142" i="1" s="1"/>
  <c r="D143" i="1"/>
  <c r="S143" i="1" s="1"/>
  <c r="T143" i="1" s="1"/>
  <c r="U143" i="1" s="1"/>
  <c r="D144" i="1"/>
  <c r="S144" i="1" s="1"/>
  <c r="T144" i="1" s="1"/>
  <c r="U144" i="1" s="1"/>
  <c r="D145" i="1"/>
  <c r="S145" i="1" s="1"/>
  <c r="T145" i="1" s="1"/>
  <c r="U145" i="1" s="1"/>
  <c r="D146" i="1"/>
  <c r="S146" i="1" s="1"/>
  <c r="T146" i="1" s="1"/>
  <c r="U146" i="1" s="1"/>
  <c r="D147" i="1"/>
  <c r="S147" i="1" s="1"/>
  <c r="T147" i="1" s="1"/>
  <c r="U147" i="1" s="1"/>
  <c r="D148" i="1"/>
  <c r="S148" i="1" s="1"/>
  <c r="T148" i="1" s="1"/>
  <c r="U148" i="1" s="1"/>
  <c r="D149" i="1"/>
  <c r="S149" i="1" s="1"/>
  <c r="T149" i="1" s="1"/>
  <c r="U149" i="1" s="1"/>
  <c r="D150" i="1"/>
  <c r="S150" i="1" s="1"/>
  <c r="T150" i="1" s="1"/>
  <c r="U150" i="1" s="1"/>
  <c r="D151" i="1"/>
  <c r="S151" i="1" s="1"/>
  <c r="T151" i="1" s="1"/>
  <c r="U151" i="1" s="1"/>
  <c r="D152" i="1"/>
  <c r="S152" i="1" s="1"/>
  <c r="T152" i="1" s="1"/>
  <c r="U152" i="1" s="1"/>
  <c r="D153" i="1"/>
  <c r="S153" i="1" s="1"/>
  <c r="T153" i="1" s="1"/>
  <c r="U153" i="1" s="1"/>
  <c r="D154" i="1"/>
  <c r="S154" i="1" s="1"/>
  <c r="T154" i="1" s="1"/>
  <c r="U154" i="1" s="1"/>
  <c r="D155" i="1"/>
  <c r="S155" i="1" s="1"/>
  <c r="T155" i="1" s="1"/>
  <c r="U155" i="1" s="1"/>
  <c r="D156" i="1"/>
  <c r="S156" i="1" s="1"/>
  <c r="T156" i="1" s="1"/>
  <c r="U156" i="1" s="1"/>
  <c r="D157" i="1"/>
  <c r="S157" i="1" s="1"/>
  <c r="T157" i="1" s="1"/>
  <c r="U157" i="1" s="1"/>
  <c r="D158" i="1"/>
  <c r="S158" i="1" s="1"/>
  <c r="T158" i="1" s="1"/>
  <c r="U158" i="1" s="1"/>
  <c r="D159" i="1"/>
  <c r="S159" i="1" s="1"/>
  <c r="T159" i="1" s="1"/>
  <c r="U159" i="1" s="1"/>
  <c r="D160" i="1"/>
  <c r="S160" i="1" s="1"/>
  <c r="T160" i="1" s="1"/>
  <c r="U160" i="1" s="1"/>
  <c r="D161" i="1"/>
  <c r="S161" i="1" s="1"/>
  <c r="T161" i="1" s="1"/>
  <c r="U161" i="1" s="1"/>
  <c r="D162" i="1"/>
  <c r="S162" i="1" s="1"/>
  <c r="T162" i="1" s="1"/>
  <c r="U162" i="1" s="1"/>
  <c r="D163" i="1"/>
  <c r="S163" i="1" s="1"/>
  <c r="T163" i="1" s="1"/>
  <c r="U163" i="1" s="1"/>
  <c r="D164" i="1"/>
  <c r="S164" i="1" s="1"/>
  <c r="T164" i="1" s="1"/>
  <c r="U164" i="1" s="1"/>
  <c r="D165" i="1"/>
  <c r="S165" i="1" s="1"/>
  <c r="T165" i="1" s="1"/>
  <c r="U165" i="1" s="1"/>
  <c r="D166" i="1"/>
  <c r="S166" i="1" s="1"/>
  <c r="T166" i="1" s="1"/>
  <c r="U166" i="1" s="1"/>
  <c r="D167" i="1"/>
  <c r="S167" i="1" s="1"/>
  <c r="T167" i="1" s="1"/>
  <c r="U167" i="1" s="1"/>
  <c r="D168" i="1"/>
  <c r="S168" i="1" s="1"/>
  <c r="T168" i="1" s="1"/>
  <c r="U168" i="1" s="1"/>
  <c r="D169" i="1"/>
  <c r="S169" i="1" s="1"/>
  <c r="T169" i="1" s="1"/>
  <c r="U169" i="1" s="1"/>
  <c r="D170" i="1"/>
  <c r="S170" i="1" s="1"/>
  <c r="T170" i="1" s="1"/>
  <c r="U170" i="1" s="1"/>
  <c r="D171" i="1"/>
  <c r="S171" i="1" s="1"/>
  <c r="T171" i="1" s="1"/>
  <c r="U171" i="1" s="1"/>
  <c r="D172" i="1"/>
  <c r="S172" i="1" s="1"/>
  <c r="T172" i="1" s="1"/>
  <c r="U172" i="1" s="1"/>
  <c r="D173" i="1"/>
  <c r="S173" i="1" s="1"/>
  <c r="T173" i="1" s="1"/>
  <c r="U173" i="1" s="1"/>
  <c r="D174" i="1"/>
  <c r="S174" i="1" s="1"/>
  <c r="T174" i="1" s="1"/>
  <c r="U174" i="1" s="1"/>
  <c r="D175" i="1"/>
  <c r="S175" i="1" s="1"/>
  <c r="T175" i="1" s="1"/>
  <c r="U175" i="1" s="1"/>
  <c r="D176" i="1"/>
  <c r="S176" i="1" s="1"/>
  <c r="T176" i="1" s="1"/>
  <c r="U176" i="1" s="1"/>
  <c r="D177" i="1"/>
  <c r="S177" i="1" s="1"/>
  <c r="T177" i="1" s="1"/>
  <c r="U177" i="1" s="1"/>
  <c r="D178" i="1"/>
  <c r="S178" i="1" s="1"/>
  <c r="T178" i="1" s="1"/>
  <c r="U178" i="1" s="1"/>
  <c r="D179" i="1"/>
  <c r="S179" i="1" s="1"/>
  <c r="T179" i="1" s="1"/>
  <c r="U179" i="1" s="1"/>
  <c r="D180" i="1"/>
  <c r="S180" i="1" s="1"/>
  <c r="T180" i="1" s="1"/>
  <c r="U180" i="1" s="1"/>
  <c r="D181" i="1"/>
  <c r="S181" i="1" s="1"/>
  <c r="T181" i="1" s="1"/>
  <c r="U181" i="1" s="1"/>
  <c r="D182" i="1"/>
  <c r="S182" i="1" s="1"/>
  <c r="T182" i="1" s="1"/>
  <c r="U182" i="1" s="1"/>
  <c r="D183" i="1"/>
  <c r="S183" i="1" s="1"/>
  <c r="T183" i="1" s="1"/>
  <c r="U183" i="1" s="1"/>
  <c r="D184" i="1"/>
  <c r="S184" i="1" s="1"/>
  <c r="T184" i="1" s="1"/>
  <c r="U184" i="1" s="1"/>
  <c r="D185" i="1"/>
  <c r="S185" i="1" s="1"/>
  <c r="T185" i="1" s="1"/>
  <c r="U185" i="1" s="1"/>
  <c r="D186" i="1"/>
  <c r="S186" i="1" s="1"/>
  <c r="T186" i="1" s="1"/>
  <c r="U186" i="1" s="1"/>
  <c r="D187" i="1"/>
  <c r="S187" i="1" s="1"/>
  <c r="T187" i="1" s="1"/>
  <c r="U187" i="1" s="1"/>
  <c r="D188" i="1"/>
  <c r="S188" i="1" s="1"/>
  <c r="T188" i="1" s="1"/>
  <c r="U188" i="1" s="1"/>
  <c r="D189" i="1"/>
  <c r="S189" i="1" s="1"/>
  <c r="T189" i="1" s="1"/>
  <c r="U189" i="1" s="1"/>
  <c r="D190" i="1"/>
  <c r="S190" i="1" s="1"/>
  <c r="T190" i="1" s="1"/>
  <c r="U190" i="1" s="1"/>
  <c r="D191" i="1"/>
  <c r="S191" i="1" s="1"/>
  <c r="T191" i="1" s="1"/>
  <c r="U191" i="1" s="1"/>
  <c r="D192" i="1"/>
  <c r="S192" i="1" s="1"/>
  <c r="T192" i="1" s="1"/>
  <c r="U192" i="1" s="1"/>
  <c r="D193" i="1"/>
  <c r="S193" i="1" s="1"/>
  <c r="T193" i="1" s="1"/>
  <c r="U193" i="1" s="1"/>
  <c r="D194" i="1"/>
  <c r="S194" i="1" s="1"/>
  <c r="T194" i="1" s="1"/>
  <c r="U194" i="1" s="1"/>
  <c r="D195" i="1"/>
  <c r="S195" i="1" s="1"/>
  <c r="T195" i="1" s="1"/>
  <c r="U195" i="1" s="1"/>
  <c r="D196" i="1"/>
  <c r="S196" i="1" s="1"/>
  <c r="T196" i="1" s="1"/>
  <c r="U196" i="1" s="1"/>
  <c r="D197" i="1"/>
  <c r="S197" i="1" s="1"/>
  <c r="T197" i="1" s="1"/>
  <c r="U197" i="1" s="1"/>
  <c r="D198" i="1"/>
  <c r="S198" i="1" s="1"/>
  <c r="T198" i="1" s="1"/>
  <c r="U198" i="1" s="1"/>
  <c r="D199" i="1"/>
  <c r="S199" i="1" s="1"/>
  <c r="T199" i="1" s="1"/>
  <c r="U199" i="1" s="1"/>
  <c r="D200" i="1"/>
  <c r="S200" i="1" s="1"/>
  <c r="T200" i="1" s="1"/>
  <c r="U200" i="1" s="1"/>
  <c r="D201" i="1"/>
  <c r="S201" i="1" s="1"/>
  <c r="T201" i="1" s="1"/>
  <c r="U201" i="1" s="1"/>
  <c r="D202" i="1"/>
  <c r="S202" i="1" s="1"/>
  <c r="T202" i="1" s="1"/>
  <c r="U202" i="1" s="1"/>
  <c r="D203" i="1"/>
  <c r="S203" i="1" s="1"/>
  <c r="T203" i="1" s="1"/>
  <c r="U203" i="1" s="1"/>
  <c r="D204" i="1"/>
  <c r="S204" i="1" s="1"/>
  <c r="T204" i="1" s="1"/>
  <c r="U204" i="1" s="1"/>
  <c r="D205" i="1"/>
  <c r="S205" i="1" s="1"/>
  <c r="T205" i="1" s="1"/>
  <c r="U205" i="1" s="1"/>
  <c r="D206" i="1"/>
  <c r="S206" i="1" s="1"/>
  <c r="T206" i="1" s="1"/>
  <c r="U206" i="1" s="1"/>
  <c r="D207" i="1"/>
  <c r="S207" i="1" s="1"/>
  <c r="T207" i="1" s="1"/>
  <c r="U207" i="1" s="1"/>
  <c r="D208" i="1"/>
  <c r="S208" i="1" s="1"/>
  <c r="T208" i="1" s="1"/>
  <c r="U208" i="1" s="1"/>
  <c r="D209" i="1"/>
  <c r="S209" i="1" s="1"/>
  <c r="T209" i="1" s="1"/>
  <c r="U209" i="1" s="1"/>
  <c r="D210" i="1"/>
  <c r="S210" i="1" s="1"/>
  <c r="T210" i="1" s="1"/>
  <c r="U210" i="1" s="1"/>
  <c r="D211" i="1"/>
  <c r="S211" i="1" s="1"/>
  <c r="T211" i="1" s="1"/>
  <c r="U211" i="1" s="1"/>
  <c r="D212" i="1"/>
  <c r="S212" i="1" s="1"/>
  <c r="T212" i="1" s="1"/>
  <c r="U212" i="1" s="1"/>
  <c r="D213" i="1"/>
  <c r="S213" i="1" s="1"/>
  <c r="T213" i="1" s="1"/>
  <c r="U213" i="1" s="1"/>
  <c r="D214" i="1"/>
  <c r="S214" i="1" s="1"/>
  <c r="T214" i="1" s="1"/>
  <c r="U214" i="1" s="1"/>
  <c r="D215" i="1"/>
  <c r="S215" i="1" s="1"/>
  <c r="T215" i="1" s="1"/>
  <c r="U215" i="1" s="1"/>
  <c r="D216" i="1"/>
  <c r="S216" i="1" s="1"/>
  <c r="T216" i="1" s="1"/>
  <c r="U216" i="1" s="1"/>
  <c r="D217" i="1"/>
  <c r="S217" i="1" s="1"/>
  <c r="T217" i="1" s="1"/>
  <c r="U217" i="1" s="1"/>
  <c r="D218" i="1"/>
  <c r="S218" i="1" s="1"/>
  <c r="T218" i="1" s="1"/>
  <c r="U218" i="1" s="1"/>
  <c r="D219" i="1"/>
  <c r="S219" i="1" s="1"/>
  <c r="T219" i="1" s="1"/>
  <c r="U219" i="1" s="1"/>
  <c r="D220" i="1"/>
  <c r="S220" i="1" s="1"/>
  <c r="T220" i="1" s="1"/>
  <c r="U220" i="1" s="1"/>
  <c r="D221" i="1"/>
  <c r="S221" i="1" s="1"/>
  <c r="T221" i="1" s="1"/>
  <c r="U221" i="1" s="1"/>
  <c r="D222" i="1"/>
  <c r="S222" i="1" s="1"/>
  <c r="T222" i="1" s="1"/>
  <c r="U222" i="1" s="1"/>
  <c r="D223" i="1"/>
  <c r="S223" i="1" s="1"/>
  <c r="T223" i="1" s="1"/>
  <c r="U223" i="1" s="1"/>
  <c r="D224" i="1"/>
  <c r="S224" i="1" s="1"/>
  <c r="T224" i="1" s="1"/>
  <c r="U224" i="1" s="1"/>
  <c r="D225" i="1"/>
  <c r="S225" i="1" s="1"/>
  <c r="T225" i="1" s="1"/>
  <c r="U225" i="1" s="1"/>
  <c r="D226" i="1"/>
  <c r="S226" i="1" s="1"/>
  <c r="T226" i="1" s="1"/>
  <c r="U226" i="1" s="1"/>
  <c r="D227" i="1"/>
  <c r="S227" i="1" s="1"/>
  <c r="T227" i="1" s="1"/>
  <c r="U227" i="1" s="1"/>
  <c r="D228" i="1"/>
  <c r="S228" i="1" s="1"/>
  <c r="T228" i="1" s="1"/>
  <c r="U228" i="1" s="1"/>
  <c r="D229" i="1"/>
  <c r="S229" i="1" s="1"/>
  <c r="T229" i="1" s="1"/>
  <c r="U229" i="1" s="1"/>
  <c r="D230" i="1"/>
  <c r="S230" i="1" s="1"/>
  <c r="T230" i="1" s="1"/>
  <c r="U230" i="1" s="1"/>
  <c r="D231" i="1"/>
  <c r="S231" i="1" s="1"/>
  <c r="T231" i="1" s="1"/>
  <c r="U231" i="1" s="1"/>
  <c r="D232" i="1"/>
  <c r="S232" i="1" s="1"/>
  <c r="T232" i="1" s="1"/>
  <c r="U232" i="1" s="1"/>
  <c r="D233" i="1"/>
  <c r="S233" i="1" s="1"/>
  <c r="T233" i="1" s="1"/>
  <c r="U233" i="1" s="1"/>
  <c r="D234" i="1"/>
  <c r="S234" i="1" s="1"/>
  <c r="T234" i="1" s="1"/>
  <c r="U234" i="1" s="1"/>
  <c r="D235" i="1"/>
  <c r="S235" i="1" s="1"/>
  <c r="T235" i="1" s="1"/>
  <c r="U235" i="1" s="1"/>
  <c r="D236" i="1"/>
  <c r="S236" i="1" s="1"/>
  <c r="T236" i="1" s="1"/>
  <c r="U236" i="1" s="1"/>
  <c r="D237" i="1"/>
  <c r="S237" i="1" s="1"/>
  <c r="T237" i="1" s="1"/>
  <c r="U237" i="1" s="1"/>
  <c r="D238" i="1"/>
  <c r="S238" i="1" s="1"/>
  <c r="T238" i="1" s="1"/>
  <c r="U238" i="1" s="1"/>
  <c r="D239" i="1"/>
  <c r="S239" i="1" s="1"/>
  <c r="T239" i="1" s="1"/>
  <c r="U239" i="1" s="1"/>
  <c r="D240" i="1"/>
  <c r="S240" i="1" s="1"/>
  <c r="T240" i="1" s="1"/>
  <c r="U240" i="1" s="1"/>
  <c r="D241" i="1"/>
  <c r="S241" i="1" s="1"/>
  <c r="T241" i="1" s="1"/>
  <c r="U241" i="1" s="1"/>
  <c r="D242" i="1"/>
  <c r="S242" i="1" s="1"/>
  <c r="T242" i="1" s="1"/>
  <c r="U242" i="1" s="1"/>
  <c r="D243" i="1"/>
  <c r="S243" i="1" s="1"/>
  <c r="T243" i="1" s="1"/>
  <c r="U243" i="1" s="1"/>
  <c r="D244" i="1"/>
  <c r="S244" i="1" s="1"/>
  <c r="T244" i="1" s="1"/>
  <c r="U244" i="1" s="1"/>
  <c r="D245" i="1"/>
  <c r="S245" i="1" s="1"/>
  <c r="T245" i="1" s="1"/>
  <c r="U245" i="1" s="1"/>
  <c r="D246" i="1"/>
  <c r="S246" i="1" s="1"/>
  <c r="T246" i="1" s="1"/>
  <c r="U246" i="1" s="1"/>
  <c r="D247" i="1"/>
  <c r="S247" i="1" s="1"/>
  <c r="T247" i="1" s="1"/>
  <c r="U247" i="1" s="1"/>
  <c r="D248" i="1"/>
  <c r="S248" i="1" s="1"/>
  <c r="T248" i="1" s="1"/>
  <c r="U248" i="1" s="1"/>
  <c r="D249" i="1"/>
  <c r="S249" i="1" s="1"/>
  <c r="T249" i="1" s="1"/>
  <c r="U249" i="1" s="1"/>
  <c r="D250" i="1"/>
  <c r="S250" i="1" s="1"/>
  <c r="T250" i="1" s="1"/>
  <c r="U250" i="1" s="1"/>
  <c r="D251" i="1"/>
  <c r="S251" i="1" s="1"/>
  <c r="T251" i="1" s="1"/>
  <c r="U251" i="1" s="1"/>
  <c r="D252" i="1"/>
  <c r="S252" i="1" s="1"/>
  <c r="T252" i="1" s="1"/>
  <c r="U252" i="1" s="1"/>
  <c r="D253" i="1"/>
  <c r="S253" i="1" s="1"/>
  <c r="T253" i="1" s="1"/>
  <c r="U253" i="1" s="1"/>
  <c r="D254" i="1"/>
  <c r="S254" i="1" s="1"/>
  <c r="T254" i="1" s="1"/>
  <c r="U254" i="1" s="1"/>
  <c r="D255" i="1"/>
  <c r="S255" i="1" s="1"/>
  <c r="T255" i="1" s="1"/>
  <c r="U255" i="1" s="1"/>
  <c r="D256" i="1"/>
  <c r="S256" i="1" s="1"/>
  <c r="T256" i="1" s="1"/>
  <c r="U256" i="1" s="1"/>
  <c r="D257" i="1"/>
  <c r="S257" i="1" s="1"/>
  <c r="T257" i="1" s="1"/>
  <c r="U257" i="1" s="1"/>
  <c r="D258" i="1"/>
  <c r="S258" i="1" s="1"/>
  <c r="T258" i="1" s="1"/>
  <c r="U258" i="1" s="1"/>
  <c r="D259" i="1"/>
  <c r="S259" i="1" s="1"/>
  <c r="T259" i="1" s="1"/>
  <c r="U259" i="1" s="1"/>
  <c r="D260" i="1"/>
  <c r="S260" i="1" s="1"/>
  <c r="T260" i="1" s="1"/>
  <c r="U260" i="1" s="1"/>
  <c r="D261" i="1"/>
  <c r="S261" i="1" s="1"/>
  <c r="T261" i="1" s="1"/>
  <c r="U261" i="1" s="1"/>
  <c r="D262" i="1"/>
  <c r="S262" i="1" s="1"/>
  <c r="T262" i="1" s="1"/>
  <c r="U262" i="1" s="1"/>
  <c r="D263" i="1"/>
  <c r="S263" i="1" s="1"/>
  <c r="T263" i="1" s="1"/>
  <c r="U263" i="1" s="1"/>
  <c r="D264" i="1"/>
  <c r="S264" i="1" s="1"/>
  <c r="T264" i="1" s="1"/>
  <c r="U264" i="1" s="1"/>
  <c r="D265" i="1"/>
  <c r="S265" i="1" s="1"/>
  <c r="T265" i="1" s="1"/>
  <c r="U265" i="1" s="1"/>
  <c r="D266" i="1"/>
  <c r="S266" i="1" s="1"/>
  <c r="T266" i="1" s="1"/>
  <c r="U266" i="1" s="1"/>
  <c r="D267" i="1"/>
  <c r="S267" i="1" s="1"/>
  <c r="T267" i="1" s="1"/>
  <c r="U267" i="1" s="1"/>
  <c r="D268" i="1"/>
  <c r="S268" i="1" s="1"/>
  <c r="T268" i="1" s="1"/>
  <c r="U268" i="1" s="1"/>
  <c r="D269" i="1"/>
  <c r="S269" i="1" s="1"/>
  <c r="T269" i="1" s="1"/>
  <c r="U269" i="1" s="1"/>
  <c r="D270" i="1"/>
  <c r="S270" i="1" s="1"/>
  <c r="T270" i="1" s="1"/>
  <c r="U270" i="1" s="1"/>
  <c r="D271" i="1"/>
  <c r="S271" i="1" s="1"/>
  <c r="T271" i="1" s="1"/>
  <c r="U271" i="1" s="1"/>
  <c r="D272" i="1"/>
  <c r="S272" i="1" s="1"/>
  <c r="T272" i="1" s="1"/>
  <c r="U272" i="1" s="1"/>
  <c r="D273" i="1"/>
  <c r="S273" i="1" s="1"/>
  <c r="T273" i="1" s="1"/>
  <c r="U273" i="1" s="1"/>
  <c r="D274" i="1"/>
  <c r="S274" i="1" s="1"/>
  <c r="T274" i="1" s="1"/>
  <c r="U274" i="1" s="1"/>
  <c r="D275" i="1"/>
  <c r="S275" i="1" s="1"/>
  <c r="T275" i="1" s="1"/>
  <c r="U275" i="1" s="1"/>
  <c r="D276" i="1"/>
  <c r="S276" i="1" s="1"/>
  <c r="T276" i="1" s="1"/>
  <c r="U276" i="1" s="1"/>
  <c r="D277" i="1"/>
  <c r="S277" i="1" s="1"/>
  <c r="T277" i="1" s="1"/>
  <c r="U277" i="1" s="1"/>
  <c r="D278" i="1"/>
  <c r="S278" i="1" s="1"/>
  <c r="T278" i="1" s="1"/>
  <c r="U278" i="1" s="1"/>
  <c r="D279" i="1"/>
  <c r="S279" i="1" s="1"/>
  <c r="T279" i="1" s="1"/>
  <c r="U279" i="1" s="1"/>
  <c r="D280" i="1"/>
  <c r="S280" i="1" s="1"/>
  <c r="T280" i="1" s="1"/>
  <c r="U280" i="1" s="1"/>
  <c r="D281" i="1"/>
  <c r="S281" i="1" s="1"/>
  <c r="T281" i="1" s="1"/>
  <c r="U281" i="1" s="1"/>
  <c r="D282" i="1"/>
  <c r="S282" i="1" s="1"/>
  <c r="T282" i="1" s="1"/>
  <c r="U282" i="1" s="1"/>
  <c r="D283" i="1"/>
  <c r="S283" i="1" s="1"/>
  <c r="T283" i="1" s="1"/>
  <c r="U283" i="1" s="1"/>
  <c r="D284" i="1"/>
  <c r="S284" i="1" s="1"/>
  <c r="T284" i="1" s="1"/>
  <c r="U284" i="1" s="1"/>
  <c r="D285" i="1"/>
  <c r="S285" i="1" s="1"/>
  <c r="T285" i="1" s="1"/>
  <c r="U285" i="1" s="1"/>
  <c r="D286" i="1"/>
  <c r="S286" i="1" s="1"/>
  <c r="T286" i="1" s="1"/>
  <c r="U286" i="1" s="1"/>
  <c r="D287" i="1"/>
  <c r="S287" i="1" s="1"/>
  <c r="T287" i="1" s="1"/>
  <c r="U287" i="1" s="1"/>
  <c r="D288" i="1"/>
  <c r="S288" i="1" s="1"/>
  <c r="T288" i="1" s="1"/>
  <c r="U288" i="1" s="1"/>
  <c r="D289" i="1"/>
  <c r="S289" i="1" s="1"/>
  <c r="T289" i="1" s="1"/>
  <c r="U289" i="1" s="1"/>
  <c r="D290" i="1"/>
  <c r="S290" i="1" s="1"/>
  <c r="T290" i="1" s="1"/>
  <c r="U290" i="1" s="1"/>
  <c r="D291" i="1"/>
  <c r="S291" i="1" s="1"/>
  <c r="T291" i="1" s="1"/>
  <c r="U291" i="1" s="1"/>
  <c r="D292" i="1"/>
  <c r="S292" i="1" s="1"/>
  <c r="T292" i="1" s="1"/>
  <c r="U292" i="1" s="1"/>
  <c r="D293" i="1"/>
  <c r="S293" i="1" s="1"/>
  <c r="T293" i="1" s="1"/>
  <c r="U293" i="1" s="1"/>
  <c r="D294" i="1"/>
  <c r="S294" i="1" s="1"/>
  <c r="T294" i="1" s="1"/>
  <c r="U294" i="1" s="1"/>
  <c r="D295" i="1"/>
  <c r="S295" i="1" s="1"/>
  <c r="T295" i="1" s="1"/>
  <c r="U295" i="1" s="1"/>
  <c r="D296" i="1"/>
  <c r="S296" i="1" s="1"/>
  <c r="T296" i="1" s="1"/>
  <c r="U296" i="1" s="1"/>
  <c r="D297" i="1"/>
  <c r="S297" i="1" s="1"/>
  <c r="T297" i="1" s="1"/>
  <c r="U297" i="1" s="1"/>
  <c r="D298" i="1"/>
  <c r="S298" i="1" s="1"/>
  <c r="T298" i="1" s="1"/>
  <c r="U298" i="1" s="1"/>
  <c r="D299" i="1"/>
  <c r="S299" i="1" s="1"/>
  <c r="T299" i="1" s="1"/>
  <c r="U299" i="1" s="1"/>
  <c r="D300" i="1"/>
  <c r="S300" i="1" s="1"/>
  <c r="T300" i="1" s="1"/>
  <c r="U300" i="1" s="1"/>
  <c r="D301" i="1"/>
  <c r="S301" i="1" s="1"/>
  <c r="T301" i="1" s="1"/>
  <c r="U301" i="1" s="1"/>
  <c r="D302" i="1"/>
  <c r="S302" i="1" s="1"/>
  <c r="T302" i="1" s="1"/>
  <c r="U302" i="1" s="1"/>
  <c r="D303" i="1"/>
  <c r="S303" i="1" s="1"/>
  <c r="T303" i="1" s="1"/>
  <c r="U303" i="1" s="1"/>
  <c r="D304" i="1"/>
  <c r="S304" i="1" s="1"/>
  <c r="T304" i="1" s="1"/>
  <c r="U304" i="1" s="1"/>
  <c r="D305" i="1"/>
  <c r="S305" i="1" s="1"/>
  <c r="T305" i="1" s="1"/>
  <c r="U305" i="1" s="1"/>
  <c r="D306" i="1"/>
  <c r="S306" i="1" s="1"/>
  <c r="T306" i="1" s="1"/>
  <c r="U306" i="1" s="1"/>
  <c r="D307" i="1"/>
  <c r="S307" i="1" s="1"/>
  <c r="T307" i="1" s="1"/>
  <c r="U307" i="1" s="1"/>
  <c r="D308" i="1"/>
  <c r="S308" i="1" s="1"/>
  <c r="T308" i="1" s="1"/>
  <c r="U308" i="1" s="1"/>
  <c r="D309" i="1"/>
  <c r="S309" i="1" s="1"/>
  <c r="T309" i="1" s="1"/>
  <c r="U309" i="1" s="1"/>
  <c r="D310" i="1"/>
  <c r="S310" i="1" s="1"/>
  <c r="T310" i="1" s="1"/>
  <c r="U310" i="1" s="1"/>
  <c r="D311" i="1"/>
  <c r="S311" i="1" s="1"/>
  <c r="T311" i="1" s="1"/>
  <c r="U311" i="1" s="1"/>
  <c r="D312" i="1"/>
  <c r="S312" i="1" s="1"/>
  <c r="T312" i="1" s="1"/>
  <c r="U312" i="1" s="1"/>
  <c r="D313" i="1"/>
  <c r="S313" i="1" s="1"/>
  <c r="T313" i="1" s="1"/>
  <c r="U313" i="1" s="1"/>
  <c r="D314" i="1"/>
  <c r="S314" i="1" s="1"/>
  <c r="T314" i="1" s="1"/>
  <c r="U314" i="1" s="1"/>
  <c r="D315" i="1"/>
  <c r="S315" i="1" s="1"/>
  <c r="T315" i="1" s="1"/>
  <c r="U315" i="1" s="1"/>
  <c r="D316" i="1"/>
  <c r="S316" i="1" s="1"/>
  <c r="T316" i="1" s="1"/>
  <c r="U316" i="1" s="1"/>
  <c r="D317" i="1"/>
  <c r="S317" i="1" s="1"/>
  <c r="T317" i="1" s="1"/>
  <c r="U317" i="1" s="1"/>
  <c r="D318" i="1"/>
  <c r="S318" i="1" s="1"/>
  <c r="T318" i="1" s="1"/>
  <c r="U318" i="1" s="1"/>
  <c r="D319" i="1"/>
  <c r="S319" i="1" s="1"/>
  <c r="T319" i="1" s="1"/>
  <c r="U319" i="1" s="1"/>
  <c r="D320" i="1"/>
  <c r="S320" i="1" s="1"/>
  <c r="T320" i="1" s="1"/>
  <c r="U320" i="1" s="1"/>
  <c r="D321" i="1"/>
  <c r="S321" i="1" s="1"/>
  <c r="T321" i="1" s="1"/>
  <c r="U321" i="1" s="1"/>
  <c r="D322" i="1"/>
  <c r="S322" i="1" s="1"/>
  <c r="T322" i="1" s="1"/>
  <c r="U322" i="1" s="1"/>
  <c r="D323" i="1"/>
  <c r="S323" i="1" s="1"/>
  <c r="T323" i="1" s="1"/>
  <c r="U323" i="1" s="1"/>
  <c r="D324" i="1"/>
  <c r="S324" i="1" s="1"/>
  <c r="T324" i="1" s="1"/>
  <c r="U324" i="1" s="1"/>
  <c r="D325" i="1"/>
  <c r="S325" i="1" s="1"/>
  <c r="T325" i="1" s="1"/>
  <c r="U325" i="1" s="1"/>
  <c r="D326" i="1"/>
  <c r="S326" i="1" s="1"/>
  <c r="T326" i="1" s="1"/>
  <c r="U326" i="1" s="1"/>
  <c r="D327" i="1"/>
  <c r="S327" i="1" s="1"/>
  <c r="T327" i="1" s="1"/>
  <c r="U327" i="1" s="1"/>
  <c r="D328" i="1"/>
  <c r="S328" i="1" s="1"/>
  <c r="T328" i="1" s="1"/>
  <c r="U328" i="1" s="1"/>
  <c r="D329" i="1"/>
  <c r="S329" i="1" s="1"/>
  <c r="T329" i="1" s="1"/>
  <c r="U329" i="1" s="1"/>
  <c r="D330" i="1"/>
  <c r="S330" i="1" s="1"/>
  <c r="T330" i="1" s="1"/>
  <c r="U330" i="1" s="1"/>
  <c r="D331" i="1"/>
  <c r="S331" i="1" s="1"/>
  <c r="T331" i="1" s="1"/>
  <c r="U331" i="1" s="1"/>
  <c r="D332" i="1"/>
  <c r="S332" i="1" s="1"/>
  <c r="T332" i="1" s="1"/>
  <c r="U332" i="1" s="1"/>
  <c r="D333" i="1"/>
  <c r="S333" i="1" s="1"/>
  <c r="T333" i="1" s="1"/>
  <c r="U333" i="1" s="1"/>
  <c r="D334" i="1"/>
  <c r="S334" i="1" s="1"/>
  <c r="T334" i="1" s="1"/>
  <c r="U334" i="1" s="1"/>
  <c r="D335" i="1"/>
  <c r="S335" i="1" s="1"/>
  <c r="T335" i="1" s="1"/>
  <c r="U335" i="1" s="1"/>
  <c r="D336" i="1"/>
  <c r="S336" i="1" s="1"/>
  <c r="T336" i="1" s="1"/>
  <c r="U336" i="1" s="1"/>
  <c r="D337" i="1"/>
  <c r="S337" i="1" s="1"/>
  <c r="T337" i="1" s="1"/>
  <c r="U337" i="1" s="1"/>
  <c r="D338" i="1"/>
  <c r="S338" i="1" s="1"/>
  <c r="T338" i="1" s="1"/>
  <c r="U338" i="1" s="1"/>
  <c r="D339" i="1"/>
  <c r="S339" i="1" s="1"/>
  <c r="T339" i="1" s="1"/>
  <c r="U339" i="1" s="1"/>
  <c r="D340" i="1"/>
  <c r="S340" i="1" s="1"/>
  <c r="T340" i="1" s="1"/>
  <c r="U340" i="1" s="1"/>
  <c r="D341" i="1"/>
  <c r="S341" i="1" s="1"/>
  <c r="T341" i="1" s="1"/>
  <c r="U341" i="1" s="1"/>
  <c r="D342" i="1"/>
  <c r="S342" i="1" s="1"/>
  <c r="T342" i="1" s="1"/>
  <c r="U342" i="1" s="1"/>
  <c r="D343" i="1"/>
  <c r="S343" i="1" s="1"/>
  <c r="T343" i="1" s="1"/>
  <c r="U343" i="1" s="1"/>
  <c r="D344" i="1"/>
  <c r="S344" i="1" s="1"/>
  <c r="T344" i="1" s="1"/>
  <c r="U344" i="1" s="1"/>
  <c r="D345" i="1"/>
  <c r="S345" i="1" s="1"/>
  <c r="T345" i="1" s="1"/>
  <c r="U345" i="1" s="1"/>
  <c r="D346" i="1"/>
  <c r="S346" i="1" s="1"/>
  <c r="T346" i="1" s="1"/>
  <c r="U346" i="1" s="1"/>
  <c r="D347" i="1"/>
  <c r="S347" i="1" s="1"/>
  <c r="T347" i="1" s="1"/>
  <c r="U347" i="1" s="1"/>
  <c r="D348" i="1"/>
  <c r="S348" i="1" s="1"/>
  <c r="T348" i="1" s="1"/>
  <c r="U348" i="1" s="1"/>
  <c r="D349" i="1"/>
  <c r="S349" i="1" s="1"/>
  <c r="T349" i="1" s="1"/>
  <c r="U349" i="1" s="1"/>
  <c r="D350" i="1"/>
  <c r="S350" i="1" s="1"/>
  <c r="T350" i="1" s="1"/>
  <c r="U350" i="1" s="1"/>
  <c r="D351" i="1"/>
  <c r="S351" i="1" s="1"/>
  <c r="T351" i="1" s="1"/>
  <c r="U351" i="1" s="1"/>
  <c r="D352" i="1"/>
  <c r="S352" i="1" s="1"/>
  <c r="T352" i="1" s="1"/>
  <c r="U352" i="1" s="1"/>
  <c r="D353" i="1"/>
  <c r="S353" i="1" s="1"/>
  <c r="T353" i="1" s="1"/>
  <c r="U353" i="1" s="1"/>
  <c r="D354" i="1"/>
  <c r="S354" i="1" s="1"/>
  <c r="T354" i="1" s="1"/>
  <c r="U354" i="1" s="1"/>
  <c r="D355" i="1"/>
  <c r="S355" i="1" s="1"/>
  <c r="T355" i="1" s="1"/>
  <c r="U355" i="1" s="1"/>
  <c r="D356" i="1"/>
  <c r="S356" i="1" s="1"/>
  <c r="T356" i="1" s="1"/>
  <c r="U356" i="1" s="1"/>
  <c r="D357" i="1"/>
  <c r="S357" i="1" s="1"/>
  <c r="T357" i="1" s="1"/>
  <c r="U357" i="1" s="1"/>
  <c r="D358" i="1"/>
  <c r="S358" i="1" s="1"/>
  <c r="T358" i="1" s="1"/>
  <c r="U358" i="1" s="1"/>
  <c r="D359" i="1"/>
  <c r="S359" i="1" s="1"/>
  <c r="T359" i="1" s="1"/>
  <c r="U359" i="1" s="1"/>
  <c r="D360" i="1"/>
  <c r="S360" i="1" s="1"/>
  <c r="T360" i="1" s="1"/>
  <c r="U360" i="1" s="1"/>
  <c r="D361" i="1"/>
  <c r="S361" i="1" s="1"/>
  <c r="T361" i="1" s="1"/>
  <c r="U361" i="1" s="1"/>
  <c r="D362" i="1"/>
  <c r="S362" i="1" s="1"/>
  <c r="T362" i="1" s="1"/>
  <c r="U362" i="1" s="1"/>
  <c r="D363" i="1"/>
  <c r="S363" i="1" s="1"/>
  <c r="T363" i="1" s="1"/>
  <c r="U363" i="1" s="1"/>
  <c r="D364" i="1"/>
  <c r="S364" i="1" s="1"/>
  <c r="T364" i="1" s="1"/>
  <c r="U364" i="1" s="1"/>
  <c r="D365" i="1"/>
  <c r="S365" i="1" s="1"/>
  <c r="T365" i="1" s="1"/>
  <c r="U365" i="1" s="1"/>
  <c r="D366" i="1"/>
  <c r="S366" i="1" s="1"/>
  <c r="T366" i="1" s="1"/>
  <c r="U366" i="1" s="1"/>
  <c r="D367" i="1"/>
  <c r="S367" i="1" s="1"/>
  <c r="T367" i="1" s="1"/>
  <c r="U367" i="1" s="1"/>
  <c r="D368" i="1"/>
  <c r="S368" i="1" s="1"/>
  <c r="T368" i="1" s="1"/>
  <c r="U368" i="1" s="1"/>
  <c r="D369" i="1"/>
  <c r="S369" i="1" s="1"/>
  <c r="T369" i="1" s="1"/>
  <c r="U369" i="1" s="1"/>
  <c r="D370" i="1"/>
  <c r="S370" i="1" s="1"/>
  <c r="T370" i="1" s="1"/>
  <c r="U370" i="1" s="1"/>
  <c r="D371" i="1"/>
  <c r="S371" i="1" s="1"/>
  <c r="T371" i="1" s="1"/>
  <c r="U371" i="1" s="1"/>
  <c r="D372" i="1"/>
  <c r="S372" i="1" s="1"/>
  <c r="T372" i="1" s="1"/>
  <c r="U372" i="1" s="1"/>
  <c r="D373" i="1"/>
  <c r="S373" i="1" s="1"/>
  <c r="T373" i="1" s="1"/>
  <c r="U373" i="1" s="1"/>
  <c r="D374" i="1"/>
  <c r="S374" i="1" s="1"/>
  <c r="T374" i="1" s="1"/>
  <c r="U374" i="1" s="1"/>
  <c r="D375" i="1"/>
  <c r="S375" i="1" s="1"/>
  <c r="T375" i="1" s="1"/>
  <c r="U375" i="1" s="1"/>
  <c r="D376" i="1"/>
  <c r="S376" i="1" s="1"/>
  <c r="T376" i="1" s="1"/>
  <c r="U376" i="1" s="1"/>
  <c r="D377" i="1"/>
  <c r="S377" i="1" s="1"/>
  <c r="T377" i="1" s="1"/>
  <c r="U377" i="1" s="1"/>
  <c r="D378" i="1"/>
  <c r="S378" i="1" s="1"/>
  <c r="T378" i="1" s="1"/>
  <c r="U378" i="1" s="1"/>
  <c r="D379" i="1"/>
  <c r="S379" i="1" s="1"/>
  <c r="T379" i="1" s="1"/>
  <c r="U379" i="1" s="1"/>
  <c r="D380" i="1"/>
  <c r="S380" i="1" s="1"/>
  <c r="T380" i="1" s="1"/>
  <c r="U380" i="1" s="1"/>
  <c r="D381" i="1"/>
  <c r="S381" i="1" s="1"/>
  <c r="T381" i="1" s="1"/>
  <c r="U381" i="1" s="1"/>
  <c r="D382" i="1"/>
  <c r="S382" i="1" s="1"/>
  <c r="T382" i="1" s="1"/>
  <c r="U382" i="1" s="1"/>
  <c r="D383" i="1"/>
  <c r="S383" i="1" s="1"/>
  <c r="T383" i="1" s="1"/>
  <c r="U383" i="1" s="1"/>
  <c r="D384" i="1"/>
  <c r="S384" i="1" s="1"/>
  <c r="T384" i="1" s="1"/>
  <c r="U384" i="1" s="1"/>
  <c r="D385" i="1"/>
  <c r="S385" i="1" s="1"/>
  <c r="T385" i="1" s="1"/>
  <c r="U385" i="1" s="1"/>
  <c r="D386" i="1"/>
  <c r="S386" i="1" s="1"/>
  <c r="T386" i="1" s="1"/>
  <c r="U386" i="1" s="1"/>
  <c r="D387" i="1"/>
  <c r="S387" i="1" s="1"/>
  <c r="T387" i="1" s="1"/>
  <c r="U387" i="1" s="1"/>
  <c r="D388" i="1"/>
  <c r="S388" i="1" s="1"/>
  <c r="T388" i="1" s="1"/>
  <c r="U388" i="1" s="1"/>
  <c r="D389" i="1"/>
  <c r="S389" i="1" s="1"/>
  <c r="T389" i="1" s="1"/>
  <c r="U389" i="1" s="1"/>
  <c r="D390" i="1"/>
  <c r="S390" i="1" s="1"/>
  <c r="T390" i="1" s="1"/>
  <c r="U390" i="1" s="1"/>
  <c r="D391" i="1"/>
  <c r="S391" i="1" s="1"/>
  <c r="T391" i="1" s="1"/>
  <c r="U391" i="1" s="1"/>
  <c r="D392" i="1"/>
  <c r="S392" i="1" s="1"/>
  <c r="T392" i="1" s="1"/>
  <c r="U392" i="1" s="1"/>
  <c r="D393" i="1"/>
  <c r="S393" i="1" s="1"/>
  <c r="T393" i="1" s="1"/>
  <c r="U393" i="1" s="1"/>
  <c r="D394" i="1"/>
  <c r="S394" i="1" s="1"/>
  <c r="T394" i="1" s="1"/>
  <c r="U394" i="1" s="1"/>
  <c r="D395" i="1"/>
  <c r="S395" i="1" s="1"/>
  <c r="T395" i="1" s="1"/>
  <c r="U395" i="1" s="1"/>
  <c r="D396" i="1"/>
  <c r="S396" i="1" s="1"/>
  <c r="T396" i="1" s="1"/>
  <c r="U396" i="1" s="1"/>
  <c r="D397" i="1"/>
  <c r="S397" i="1" s="1"/>
  <c r="T397" i="1" s="1"/>
  <c r="U397" i="1" s="1"/>
  <c r="D398" i="1"/>
  <c r="S398" i="1" s="1"/>
  <c r="T398" i="1" s="1"/>
  <c r="U398" i="1" s="1"/>
  <c r="D399" i="1"/>
  <c r="S399" i="1" s="1"/>
  <c r="T399" i="1" s="1"/>
  <c r="U399" i="1" s="1"/>
  <c r="D400" i="1"/>
  <c r="S400" i="1" s="1"/>
  <c r="T400" i="1" s="1"/>
  <c r="U400" i="1" s="1"/>
  <c r="D401" i="1"/>
  <c r="S401" i="1" s="1"/>
  <c r="T401" i="1" s="1"/>
  <c r="U401" i="1" s="1"/>
  <c r="D402" i="1"/>
  <c r="S402" i="1" s="1"/>
  <c r="T402" i="1" s="1"/>
  <c r="U402" i="1" s="1"/>
  <c r="D403" i="1"/>
  <c r="S403" i="1" s="1"/>
  <c r="T403" i="1" s="1"/>
  <c r="U403" i="1" s="1"/>
  <c r="D404" i="1"/>
  <c r="S404" i="1" s="1"/>
  <c r="T404" i="1" s="1"/>
  <c r="U404" i="1" s="1"/>
  <c r="D405" i="1"/>
  <c r="S405" i="1" s="1"/>
  <c r="T405" i="1" s="1"/>
  <c r="U405" i="1" s="1"/>
  <c r="D406" i="1"/>
  <c r="S406" i="1" s="1"/>
  <c r="T406" i="1" s="1"/>
  <c r="U406" i="1" s="1"/>
  <c r="D407" i="1"/>
  <c r="S407" i="1" s="1"/>
  <c r="T407" i="1" s="1"/>
  <c r="U407" i="1" s="1"/>
  <c r="D408" i="1"/>
  <c r="S408" i="1" s="1"/>
  <c r="T408" i="1" s="1"/>
  <c r="U408" i="1" s="1"/>
  <c r="D409" i="1"/>
  <c r="S409" i="1" s="1"/>
  <c r="T409" i="1" s="1"/>
  <c r="U409" i="1" s="1"/>
  <c r="D410" i="1"/>
  <c r="S410" i="1" s="1"/>
  <c r="T410" i="1" s="1"/>
  <c r="U410" i="1" s="1"/>
  <c r="D411" i="1"/>
  <c r="S411" i="1" s="1"/>
  <c r="T411" i="1" s="1"/>
  <c r="U411" i="1" s="1"/>
  <c r="D412" i="1"/>
  <c r="S412" i="1" s="1"/>
  <c r="T412" i="1" s="1"/>
  <c r="U412" i="1" s="1"/>
  <c r="D413" i="1"/>
  <c r="S413" i="1" s="1"/>
  <c r="T413" i="1" s="1"/>
  <c r="U413" i="1" s="1"/>
  <c r="D414" i="1"/>
  <c r="S414" i="1" s="1"/>
  <c r="T414" i="1" s="1"/>
  <c r="U414" i="1" s="1"/>
  <c r="D415" i="1"/>
  <c r="S415" i="1" s="1"/>
  <c r="T415" i="1" s="1"/>
  <c r="U415" i="1" s="1"/>
  <c r="D416" i="1"/>
  <c r="S416" i="1" s="1"/>
  <c r="T416" i="1" s="1"/>
  <c r="U416" i="1" s="1"/>
  <c r="D417" i="1"/>
  <c r="S417" i="1" s="1"/>
  <c r="T417" i="1" s="1"/>
  <c r="U417" i="1" s="1"/>
  <c r="D418" i="1"/>
  <c r="S418" i="1" s="1"/>
  <c r="T418" i="1" s="1"/>
  <c r="U418" i="1" s="1"/>
  <c r="D419" i="1"/>
  <c r="S419" i="1" s="1"/>
  <c r="T419" i="1" s="1"/>
  <c r="U419" i="1" s="1"/>
  <c r="D420" i="1"/>
  <c r="S420" i="1" s="1"/>
  <c r="T420" i="1" s="1"/>
  <c r="U420" i="1" s="1"/>
  <c r="D421" i="1"/>
  <c r="S421" i="1" s="1"/>
  <c r="T421" i="1" s="1"/>
  <c r="U421" i="1" s="1"/>
  <c r="D422" i="1"/>
  <c r="S422" i="1" s="1"/>
  <c r="T422" i="1" s="1"/>
  <c r="U422" i="1" s="1"/>
  <c r="D423" i="1"/>
  <c r="S423" i="1" s="1"/>
  <c r="T423" i="1" s="1"/>
  <c r="U423" i="1" s="1"/>
  <c r="D424" i="1"/>
  <c r="S424" i="1" s="1"/>
  <c r="T424" i="1" s="1"/>
  <c r="U424" i="1" s="1"/>
  <c r="D425" i="1"/>
  <c r="S425" i="1" s="1"/>
  <c r="T425" i="1" s="1"/>
  <c r="U425" i="1" s="1"/>
  <c r="D426" i="1"/>
  <c r="S426" i="1" s="1"/>
  <c r="T426" i="1" s="1"/>
  <c r="U426" i="1" s="1"/>
  <c r="D427" i="1"/>
  <c r="S427" i="1" s="1"/>
  <c r="T427" i="1" s="1"/>
  <c r="U427" i="1" s="1"/>
  <c r="D428" i="1"/>
  <c r="S428" i="1" s="1"/>
  <c r="T428" i="1" s="1"/>
  <c r="U428" i="1" s="1"/>
  <c r="D429" i="1"/>
  <c r="S429" i="1" s="1"/>
  <c r="T429" i="1" s="1"/>
  <c r="U429" i="1" s="1"/>
  <c r="D430" i="1"/>
  <c r="S430" i="1" s="1"/>
  <c r="T430" i="1" s="1"/>
  <c r="U430" i="1" s="1"/>
  <c r="D431" i="1"/>
  <c r="S431" i="1" s="1"/>
  <c r="T431" i="1" s="1"/>
  <c r="U431" i="1" s="1"/>
  <c r="D432" i="1"/>
  <c r="S432" i="1" s="1"/>
  <c r="T432" i="1" s="1"/>
  <c r="U432" i="1" s="1"/>
  <c r="D433" i="1"/>
  <c r="S433" i="1" s="1"/>
  <c r="T433" i="1" s="1"/>
  <c r="U433" i="1" s="1"/>
  <c r="D434" i="1"/>
  <c r="S434" i="1" s="1"/>
  <c r="T434" i="1" s="1"/>
  <c r="U434" i="1" s="1"/>
  <c r="D435" i="1"/>
  <c r="S435" i="1" s="1"/>
  <c r="T435" i="1" s="1"/>
  <c r="U435" i="1" s="1"/>
  <c r="D436" i="1"/>
  <c r="S436" i="1" s="1"/>
  <c r="T436" i="1" s="1"/>
  <c r="U436" i="1" s="1"/>
  <c r="D437" i="1"/>
  <c r="S437" i="1" s="1"/>
  <c r="T437" i="1" s="1"/>
  <c r="U437" i="1" s="1"/>
  <c r="D438" i="1"/>
  <c r="S438" i="1" s="1"/>
  <c r="T438" i="1" s="1"/>
  <c r="U438" i="1" s="1"/>
  <c r="D439" i="1"/>
  <c r="S439" i="1" s="1"/>
  <c r="T439" i="1" s="1"/>
  <c r="U439" i="1" s="1"/>
  <c r="D440" i="1"/>
  <c r="S440" i="1" s="1"/>
  <c r="T440" i="1" s="1"/>
  <c r="U440" i="1" s="1"/>
  <c r="D441" i="1"/>
  <c r="S441" i="1" s="1"/>
  <c r="T441" i="1" s="1"/>
  <c r="U441" i="1" s="1"/>
  <c r="D442" i="1"/>
  <c r="S442" i="1" s="1"/>
  <c r="T442" i="1" s="1"/>
  <c r="U442" i="1" s="1"/>
  <c r="D443" i="1"/>
  <c r="S443" i="1" s="1"/>
  <c r="T443" i="1" s="1"/>
  <c r="U443" i="1" s="1"/>
  <c r="D444" i="1"/>
  <c r="S444" i="1" s="1"/>
  <c r="T444" i="1" s="1"/>
  <c r="U444" i="1" s="1"/>
  <c r="D445" i="1"/>
  <c r="S445" i="1" s="1"/>
  <c r="T445" i="1" s="1"/>
  <c r="U445" i="1" s="1"/>
  <c r="D446" i="1"/>
  <c r="S446" i="1" s="1"/>
  <c r="T446" i="1" s="1"/>
  <c r="U446" i="1" s="1"/>
  <c r="D447" i="1"/>
  <c r="S447" i="1" s="1"/>
  <c r="T447" i="1" s="1"/>
  <c r="U447" i="1" s="1"/>
  <c r="D448" i="1"/>
  <c r="S448" i="1" s="1"/>
  <c r="T448" i="1" s="1"/>
  <c r="U448" i="1" s="1"/>
  <c r="D449" i="1"/>
  <c r="S449" i="1" s="1"/>
  <c r="T449" i="1" s="1"/>
  <c r="U449" i="1" s="1"/>
  <c r="D450" i="1"/>
  <c r="S450" i="1" s="1"/>
  <c r="T450" i="1" s="1"/>
  <c r="U450" i="1" s="1"/>
  <c r="D451" i="1"/>
  <c r="S451" i="1" s="1"/>
  <c r="T451" i="1" s="1"/>
  <c r="U451" i="1" s="1"/>
  <c r="D452" i="1"/>
  <c r="S452" i="1" s="1"/>
  <c r="T452" i="1" s="1"/>
  <c r="U452" i="1" s="1"/>
  <c r="D453" i="1"/>
  <c r="S453" i="1" s="1"/>
  <c r="T453" i="1" s="1"/>
  <c r="U453" i="1" s="1"/>
  <c r="D454" i="1"/>
  <c r="S454" i="1" s="1"/>
  <c r="T454" i="1" s="1"/>
  <c r="U454" i="1" s="1"/>
  <c r="D455" i="1"/>
  <c r="S455" i="1" s="1"/>
  <c r="T455" i="1" s="1"/>
  <c r="U455" i="1" s="1"/>
  <c r="D456" i="1"/>
  <c r="S456" i="1" s="1"/>
  <c r="T456" i="1" s="1"/>
  <c r="U456" i="1" s="1"/>
  <c r="D457" i="1"/>
  <c r="S457" i="1" s="1"/>
  <c r="T457" i="1" s="1"/>
  <c r="U457" i="1" s="1"/>
  <c r="D458" i="1"/>
  <c r="S458" i="1" s="1"/>
  <c r="T458" i="1" s="1"/>
  <c r="U458" i="1" s="1"/>
  <c r="D459" i="1"/>
  <c r="S459" i="1" s="1"/>
  <c r="T459" i="1" s="1"/>
  <c r="U459" i="1" s="1"/>
  <c r="D460" i="1"/>
  <c r="S460" i="1" s="1"/>
  <c r="T460" i="1" s="1"/>
  <c r="U460" i="1" s="1"/>
  <c r="D461" i="1"/>
  <c r="S461" i="1" s="1"/>
  <c r="T461" i="1" s="1"/>
  <c r="U461" i="1" s="1"/>
  <c r="D462" i="1"/>
  <c r="S462" i="1" s="1"/>
  <c r="T462" i="1" s="1"/>
  <c r="U462" i="1" s="1"/>
  <c r="D463" i="1"/>
  <c r="S463" i="1" s="1"/>
  <c r="T463" i="1" s="1"/>
  <c r="U463" i="1" s="1"/>
  <c r="D464" i="1"/>
  <c r="S464" i="1" s="1"/>
  <c r="T464" i="1" s="1"/>
  <c r="U464" i="1" s="1"/>
  <c r="D465" i="1"/>
  <c r="S465" i="1" s="1"/>
  <c r="T465" i="1" s="1"/>
  <c r="U465" i="1" s="1"/>
  <c r="D466" i="1"/>
  <c r="S466" i="1" s="1"/>
  <c r="T466" i="1" s="1"/>
  <c r="U466" i="1" s="1"/>
  <c r="D467" i="1"/>
  <c r="S467" i="1" s="1"/>
  <c r="T467" i="1" s="1"/>
  <c r="U467" i="1" s="1"/>
  <c r="D468" i="1"/>
  <c r="S468" i="1" s="1"/>
  <c r="T468" i="1" s="1"/>
  <c r="U468" i="1" s="1"/>
  <c r="D469" i="1"/>
  <c r="S469" i="1" s="1"/>
  <c r="T469" i="1" s="1"/>
  <c r="U469" i="1" s="1"/>
  <c r="D470" i="1"/>
  <c r="S470" i="1" s="1"/>
  <c r="T470" i="1" s="1"/>
  <c r="U470" i="1" s="1"/>
  <c r="D471" i="1"/>
  <c r="S471" i="1" s="1"/>
  <c r="T471" i="1" s="1"/>
  <c r="U471" i="1" s="1"/>
  <c r="D472" i="1"/>
  <c r="S472" i="1" s="1"/>
  <c r="T472" i="1" s="1"/>
  <c r="U472" i="1" s="1"/>
  <c r="D473" i="1"/>
  <c r="S473" i="1" s="1"/>
  <c r="T473" i="1" s="1"/>
  <c r="U473" i="1" s="1"/>
  <c r="D474" i="1"/>
  <c r="S474" i="1" s="1"/>
  <c r="T474" i="1" s="1"/>
  <c r="U474" i="1" s="1"/>
  <c r="D475" i="1"/>
  <c r="S475" i="1" s="1"/>
  <c r="T475" i="1" s="1"/>
  <c r="U475" i="1" s="1"/>
  <c r="D476" i="1"/>
  <c r="S476" i="1" s="1"/>
  <c r="T476" i="1" s="1"/>
  <c r="U476" i="1" s="1"/>
  <c r="D477" i="1"/>
  <c r="S477" i="1" s="1"/>
  <c r="T477" i="1" s="1"/>
  <c r="U477" i="1" s="1"/>
  <c r="D478" i="1"/>
  <c r="S478" i="1" s="1"/>
  <c r="T478" i="1" s="1"/>
  <c r="U478" i="1" s="1"/>
  <c r="D479" i="1"/>
  <c r="S479" i="1" s="1"/>
  <c r="T479" i="1" s="1"/>
  <c r="U479" i="1" s="1"/>
  <c r="D480" i="1"/>
  <c r="S480" i="1" s="1"/>
  <c r="T480" i="1" s="1"/>
  <c r="U480" i="1" s="1"/>
  <c r="D481" i="1"/>
  <c r="S481" i="1" s="1"/>
  <c r="T481" i="1" s="1"/>
  <c r="U481" i="1" s="1"/>
  <c r="D482" i="1"/>
  <c r="S482" i="1" s="1"/>
  <c r="T482" i="1" s="1"/>
  <c r="U482" i="1" s="1"/>
  <c r="D483" i="1"/>
  <c r="S483" i="1" s="1"/>
  <c r="T483" i="1" s="1"/>
  <c r="U483" i="1" s="1"/>
  <c r="D484" i="1"/>
  <c r="S484" i="1" s="1"/>
  <c r="T484" i="1" s="1"/>
  <c r="U484" i="1" s="1"/>
  <c r="D485" i="1"/>
  <c r="S485" i="1" s="1"/>
  <c r="T485" i="1" s="1"/>
  <c r="U485" i="1" s="1"/>
  <c r="D486" i="1"/>
  <c r="S486" i="1" s="1"/>
  <c r="T486" i="1" s="1"/>
  <c r="U486" i="1" s="1"/>
  <c r="D487" i="1"/>
  <c r="S487" i="1" s="1"/>
  <c r="T487" i="1" s="1"/>
  <c r="U487" i="1" s="1"/>
  <c r="D488" i="1"/>
  <c r="S488" i="1" s="1"/>
  <c r="T488" i="1" s="1"/>
  <c r="U488" i="1" s="1"/>
  <c r="D489" i="1"/>
  <c r="S489" i="1" s="1"/>
  <c r="T489" i="1" s="1"/>
  <c r="U489" i="1" s="1"/>
  <c r="D490" i="1"/>
  <c r="S490" i="1" s="1"/>
  <c r="T490" i="1" s="1"/>
  <c r="U490" i="1" s="1"/>
  <c r="D491" i="1"/>
  <c r="S491" i="1" s="1"/>
  <c r="T491" i="1" s="1"/>
  <c r="U491" i="1" s="1"/>
  <c r="D492" i="1"/>
  <c r="S492" i="1" s="1"/>
  <c r="T492" i="1" s="1"/>
  <c r="U492" i="1" s="1"/>
  <c r="D493" i="1"/>
  <c r="S493" i="1" s="1"/>
  <c r="T493" i="1" s="1"/>
  <c r="U493" i="1" s="1"/>
  <c r="D494" i="1"/>
  <c r="S494" i="1" s="1"/>
  <c r="T494" i="1" s="1"/>
  <c r="U494" i="1" s="1"/>
  <c r="D495" i="1"/>
  <c r="S495" i="1" s="1"/>
  <c r="T495" i="1" s="1"/>
  <c r="U495" i="1" s="1"/>
  <c r="D496" i="1"/>
  <c r="S496" i="1" s="1"/>
  <c r="T496" i="1" s="1"/>
  <c r="U496" i="1" s="1"/>
  <c r="D497" i="1"/>
  <c r="S497" i="1" s="1"/>
  <c r="T497" i="1" s="1"/>
  <c r="U497" i="1" s="1"/>
  <c r="D498" i="1"/>
  <c r="S498" i="1" s="1"/>
  <c r="T498" i="1" s="1"/>
  <c r="U498" i="1" s="1"/>
  <c r="D499" i="1"/>
  <c r="S499" i="1" s="1"/>
  <c r="T499" i="1" s="1"/>
  <c r="U499" i="1" s="1"/>
  <c r="D500" i="1"/>
  <c r="S500" i="1" s="1"/>
  <c r="T500" i="1" s="1"/>
  <c r="U500" i="1" s="1"/>
  <c r="D501" i="1"/>
  <c r="S501" i="1" s="1"/>
  <c r="T501" i="1" s="1"/>
  <c r="U501" i="1" s="1"/>
  <c r="D502" i="1"/>
  <c r="S502" i="1" s="1"/>
  <c r="T502" i="1" s="1"/>
  <c r="U502" i="1" s="1"/>
  <c r="D503" i="1"/>
  <c r="S503" i="1" s="1"/>
  <c r="T503" i="1" s="1"/>
  <c r="U503" i="1" s="1"/>
  <c r="D504" i="1"/>
  <c r="S504" i="1" s="1"/>
  <c r="T504" i="1" s="1"/>
  <c r="U504" i="1" s="1"/>
  <c r="D505" i="1"/>
  <c r="S505" i="1" s="1"/>
  <c r="T505" i="1" s="1"/>
  <c r="U505" i="1" s="1"/>
  <c r="D506" i="1"/>
  <c r="S506" i="1" s="1"/>
  <c r="T506" i="1" s="1"/>
  <c r="U506" i="1" s="1"/>
  <c r="D507" i="1"/>
  <c r="S507" i="1" s="1"/>
  <c r="T507" i="1" s="1"/>
  <c r="U507" i="1" s="1"/>
  <c r="D508" i="1"/>
  <c r="S508" i="1" s="1"/>
  <c r="T508" i="1" s="1"/>
  <c r="U508" i="1" s="1"/>
  <c r="D509" i="1"/>
  <c r="S509" i="1" s="1"/>
  <c r="T509" i="1" s="1"/>
  <c r="U509" i="1" s="1"/>
  <c r="D510" i="1"/>
  <c r="S510" i="1" s="1"/>
  <c r="T510" i="1" s="1"/>
  <c r="U510" i="1" s="1"/>
  <c r="D511" i="1"/>
  <c r="S511" i="1" s="1"/>
  <c r="T511" i="1" s="1"/>
  <c r="U511" i="1" s="1"/>
  <c r="D512" i="1"/>
  <c r="S512" i="1" s="1"/>
  <c r="T512" i="1" s="1"/>
  <c r="U512" i="1" s="1"/>
  <c r="D513" i="1"/>
  <c r="S513" i="1" s="1"/>
  <c r="T513" i="1" s="1"/>
  <c r="U513" i="1" s="1"/>
  <c r="D514" i="1"/>
  <c r="S514" i="1" s="1"/>
  <c r="T514" i="1" s="1"/>
  <c r="U514" i="1" s="1"/>
  <c r="D515" i="1"/>
  <c r="S515" i="1" s="1"/>
  <c r="T515" i="1" s="1"/>
  <c r="U515" i="1" s="1"/>
  <c r="D516" i="1"/>
  <c r="S516" i="1" s="1"/>
  <c r="T516" i="1" s="1"/>
  <c r="U516" i="1" s="1"/>
  <c r="D517" i="1"/>
  <c r="S517" i="1" s="1"/>
  <c r="T517" i="1" s="1"/>
  <c r="U517" i="1" s="1"/>
  <c r="D518" i="1"/>
  <c r="S518" i="1" s="1"/>
  <c r="T518" i="1" s="1"/>
  <c r="U518" i="1" s="1"/>
  <c r="D519" i="1"/>
  <c r="S519" i="1" s="1"/>
  <c r="T519" i="1" s="1"/>
  <c r="U519" i="1" s="1"/>
  <c r="D520" i="1"/>
  <c r="S520" i="1" s="1"/>
  <c r="T520" i="1" s="1"/>
  <c r="U520" i="1" s="1"/>
  <c r="D521" i="1"/>
  <c r="S521" i="1" s="1"/>
  <c r="T521" i="1" s="1"/>
  <c r="U521" i="1" s="1"/>
  <c r="D522" i="1"/>
  <c r="S522" i="1" s="1"/>
  <c r="T522" i="1" s="1"/>
  <c r="U522" i="1" s="1"/>
  <c r="D523" i="1"/>
  <c r="S523" i="1" s="1"/>
  <c r="T523" i="1" s="1"/>
  <c r="U523" i="1" s="1"/>
  <c r="D524" i="1"/>
  <c r="S524" i="1" s="1"/>
  <c r="T524" i="1" s="1"/>
  <c r="U524" i="1" s="1"/>
  <c r="D525" i="1"/>
  <c r="S525" i="1" s="1"/>
  <c r="T525" i="1" s="1"/>
  <c r="U525" i="1" s="1"/>
  <c r="D526" i="1"/>
  <c r="S526" i="1" s="1"/>
  <c r="T526" i="1" s="1"/>
  <c r="U526" i="1" s="1"/>
  <c r="D527" i="1"/>
  <c r="S527" i="1" s="1"/>
  <c r="T527" i="1" s="1"/>
  <c r="U527" i="1" s="1"/>
  <c r="D528" i="1"/>
  <c r="S528" i="1" s="1"/>
  <c r="T528" i="1" s="1"/>
  <c r="U528" i="1" s="1"/>
  <c r="D529" i="1"/>
  <c r="S529" i="1" s="1"/>
  <c r="T529" i="1" s="1"/>
  <c r="U529" i="1" s="1"/>
  <c r="D530" i="1"/>
  <c r="S530" i="1" s="1"/>
  <c r="T530" i="1" s="1"/>
  <c r="U530" i="1" s="1"/>
  <c r="D531" i="1"/>
  <c r="S531" i="1" s="1"/>
  <c r="T531" i="1" s="1"/>
  <c r="U531" i="1" s="1"/>
  <c r="D532" i="1"/>
  <c r="S532" i="1" s="1"/>
  <c r="T532" i="1" s="1"/>
  <c r="U532" i="1" s="1"/>
  <c r="D533" i="1"/>
  <c r="S533" i="1" s="1"/>
  <c r="T533" i="1" s="1"/>
  <c r="U533" i="1" s="1"/>
  <c r="D534" i="1"/>
  <c r="S534" i="1" s="1"/>
  <c r="T534" i="1" s="1"/>
  <c r="U534" i="1" s="1"/>
  <c r="D535" i="1"/>
  <c r="S535" i="1" s="1"/>
  <c r="T535" i="1" s="1"/>
  <c r="U535" i="1" s="1"/>
  <c r="D536" i="1"/>
  <c r="S536" i="1" s="1"/>
  <c r="T536" i="1" s="1"/>
  <c r="U536" i="1" s="1"/>
  <c r="D537" i="1"/>
  <c r="S537" i="1" s="1"/>
  <c r="T537" i="1" s="1"/>
  <c r="U537" i="1" s="1"/>
  <c r="D538" i="1"/>
  <c r="S538" i="1" s="1"/>
  <c r="T538" i="1" s="1"/>
  <c r="U538" i="1" s="1"/>
  <c r="D539" i="1"/>
  <c r="S539" i="1" s="1"/>
  <c r="T539" i="1" s="1"/>
  <c r="U539" i="1" s="1"/>
  <c r="D540" i="1"/>
  <c r="S540" i="1" s="1"/>
  <c r="T540" i="1" s="1"/>
  <c r="U540" i="1" s="1"/>
  <c r="D541" i="1"/>
  <c r="S541" i="1" s="1"/>
  <c r="T541" i="1" s="1"/>
  <c r="U541" i="1" s="1"/>
  <c r="D542" i="1"/>
  <c r="S542" i="1" s="1"/>
  <c r="T542" i="1" s="1"/>
  <c r="U542" i="1" s="1"/>
  <c r="D543" i="1"/>
  <c r="S543" i="1" s="1"/>
  <c r="T543" i="1" s="1"/>
  <c r="U543" i="1" s="1"/>
  <c r="D544" i="1"/>
  <c r="S544" i="1" s="1"/>
  <c r="T544" i="1" s="1"/>
  <c r="U544" i="1" s="1"/>
  <c r="D545" i="1"/>
  <c r="S545" i="1" s="1"/>
  <c r="T545" i="1" s="1"/>
  <c r="U545" i="1" s="1"/>
  <c r="D546" i="1"/>
  <c r="S546" i="1" s="1"/>
  <c r="T546" i="1" s="1"/>
  <c r="U546" i="1" s="1"/>
  <c r="D547" i="1"/>
  <c r="S547" i="1" s="1"/>
  <c r="T547" i="1" s="1"/>
  <c r="U547" i="1" s="1"/>
  <c r="D548" i="1"/>
  <c r="S548" i="1" s="1"/>
  <c r="T548" i="1" s="1"/>
  <c r="U548" i="1" s="1"/>
  <c r="D549" i="1"/>
  <c r="S549" i="1" s="1"/>
  <c r="T549" i="1" s="1"/>
  <c r="U549" i="1" s="1"/>
  <c r="D550" i="1"/>
  <c r="S550" i="1" s="1"/>
  <c r="T550" i="1" s="1"/>
  <c r="U550" i="1" s="1"/>
  <c r="D551" i="1"/>
  <c r="S551" i="1" s="1"/>
  <c r="T551" i="1" s="1"/>
  <c r="U551" i="1" s="1"/>
  <c r="D552" i="1"/>
  <c r="S552" i="1" s="1"/>
  <c r="T552" i="1" s="1"/>
  <c r="U552" i="1" s="1"/>
  <c r="D553" i="1"/>
  <c r="S553" i="1" s="1"/>
  <c r="T553" i="1" s="1"/>
  <c r="U553" i="1" s="1"/>
  <c r="D554" i="1"/>
  <c r="S554" i="1" s="1"/>
  <c r="T554" i="1" s="1"/>
  <c r="U554" i="1" s="1"/>
  <c r="D555" i="1"/>
  <c r="S555" i="1" s="1"/>
  <c r="T555" i="1" s="1"/>
  <c r="U555" i="1" s="1"/>
  <c r="D556" i="1"/>
  <c r="S556" i="1" s="1"/>
  <c r="T556" i="1" s="1"/>
  <c r="U556" i="1" s="1"/>
  <c r="D557" i="1"/>
  <c r="S557" i="1" s="1"/>
  <c r="T557" i="1" s="1"/>
  <c r="U557" i="1" s="1"/>
  <c r="D558" i="1"/>
  <c r="S558" i="1" s="1"/>
  <c r="T558" i="1" s="1"/>
  <c r="U558" i="1" s="1"/>
  <c r="D559" i="1"/>
  <c r="S559" i="1" s="1"/>
  <c r="T559" i="1" s="1"/>
  <c r="U559" i="1" s="1"/>
  <c r="D560" i="1"/>
  <c r="S560" i="1" s="1"/>
  <c r="T560" i="1" s="1"/>
  <c r="U560" i="1" s="1"/>
  <c r="D561" i="1"/>
  <c r="S561" i="1" s="1"/>
  <c r="T561" i="1" s="1"/>
  <c r="U561" i="1" s="1"/>
  <c r="D562" i="1"/>
  <c r="S562" i="1" s="1"/>
  <c r="T562" i="1" s="1"/>
  <c r="U562" i="1" s="1"/>
  <c r="D563" i="1"/>
  <c r="S563" i="1" s="1"/>
  <c r="T563" i="1" s="1"/>
  <c r="U563" i="1" s="1"/>
  <c r="D564" i="1"/>
  <c r="S564" i="1" s="1"/>
  <c r="T564" i="1" s="1"/>
  <c r="U564" i="1" s="1"/>
  <c r="D565" i="1"/>
  <c r="S565" i="1" s="1"/>
  <c r="T565" i="1" s="1"/>
  <c r="U565" i="1" s="1"/>
  <c r="D566" i="1"/>
  <c r="S566" i="1" s="1"/>
  <c r="T566" i="1" s="1"/>
  <c r="U566" i="1" s="1"/>
  <c r="D567" i="1"/>
  <c r="S567" i="1" s="1"/>
  <c r="T567" i="1" s="1"/>
  <c r="U567" i="1" s="1"/>
  <c r="D568" i="1"/>
  <c r="S568" i="1" s="1"/>
  <c r="T568" i="1" s="1"/>
  <c r="U568" i="1" s="1"/>
  <c r="D569" i="1"/>
  <c r="S569" i="1" s="1"/>
  <c r="T569" i="1" s="1"/>
  <c r="U569" i="1" s="1"/>
  <c r="D570" i="1"/>
  <c r="S570" i="1" s="1"/>
  <c r="T570" i="1" s="1"/>
  <c r="U570" i="1" s="1"/>
  <c r="D571" i="1"/>
  <c r="S571" i="1" s="1"/>
  <c r="T571" i="1" s="1"/>
  <c r="U571" i="1" s="1"/>
  <c r="D572" i="1"/>
  <c r="S572" i="1" s="1"/>
  <c r="T572" i="1" s="1"/>
  <c r="U572" i="1" s="1"/>
  <c r="D573" i="1"/>
  <c r="S573" i="1" s="1"/>
  <c r="T573" i="1" s="1"/>
  <c r="U573" i="1" s="1"/>
  <c r="D574" i="1"/>
  <c r="S574" i="1" s="1"/>
  <c r="T574" i="1" s="1"/>
  <c r="U574" i="1" s="1"/>
  <c r="D575" i="1"/>
  <c r="S575" i="1" s="1"/>
  <c r="T575" i="1" s="1"/>
  <c r="U575" i="1" s="1"/>
  <c r="D576" i="1"/>
  <c r="S576" i="1" s="1"/>
  <c r="T576" i="1" s="1"/>
  <c r="U576" i="1" s="1"/>
  <c r="D577" i="1"/>
  <c r="S577" i="1" s="1"/>
  <c r="T577" i="1" s="1"/>
  <c r="U577" i="1" s="1"/>
  <c r="D578" i="1"/>
  <c r="S578" i="1" s="1"/>
  <c r="T578" i="1" s="1"/>
  <c r="U578" i="1" s="1"/>
  <c r="D579" i="1"/>
  <c r="S579" i="1" s="1"/>
  <c r="T579" i="1" s="1"/>
  <c r="U579" i="1" s="1"/>
  <c r="D580" i="1"/>
  <c r="S580" i="1" s="1"/>
  <c r="T580" i="1" s="1"/>
  <c r="U580" i="1" s="1"/>
  <c r="D581" i="1"/>
  <c r="S581" i="1" s="1"/>
  <c r="T581" i="1" s="1"/>
  <c r="U581" i="1" s="1"/>
  <c r="D582" i="1"/>
  <c r="S582" i="1" s="1"/>
  <c r="T582" i="1" s="1"/>
  <c r="U582" i="1" s="1"/>
  <c r="D583" i="1"/>
  <c r="S583" i="1" s="1"/>
  <c r="T583" i="1" s="1"/>
  <c r="U583" i="1" s="1"/>
  <c r="D584" i="1"/>
  <c r="S584" i="1" s="1"/>
  <c r="T584" i="1" s="1"/>
  <c r="U584" i="1" s="1"/>
  <c r="D585" i="1"/>
  <c r="S585" i="1" s="1"/>
  <c r="T585" i="1" s="1"/>
  <c r="U585" i="1" s="1"/>
  <c r="D586" i="1"/>
  <c r="S586" i="1" s="1"/>
  <c r="T586" i="1" s="1"/>
  <c r="U586" i="1" s="1"/>
  <c r="D587" i="1"/>
  <c r="S587" i="1" s="1"/>
  <c r="T587" i="1" s="1"/>
  <c r="U587" i="1" s="1"/>
  <c r="D588" i="1"/>
  <c r="S588" i="1" s="1"/>
  <c r="T588" i="1" s="1"/>
  <c r="U588" i="1" s="1"/>
  <c r="D589" i="1"/>
  <c r="S589" i="1" s="1"/>
  <c r="T589" i="1" s="1"/>
  <c r="U589" i="1" s="1"/>
  <c r="D590" i="1"/>
  <c r="S590" i="1" s="1"/>
  <c r="T590" i="1" s="1"/>
  <c r="U590" i="1" s="1"/>
  <c r="D591" i="1"/>
  <c r="S591" i="1" s="1"/>
  <c r="T591" i="1" s="1"/>
  <c r="U591" i="1" s="1"/>
  <c r="D592" i="1"/>
  <c r="S592" i="1" s="1"/>
  <c r="T592" i="1" s="1"/>
  <c r="U592" i="1" s="1"/>
  <c r="D593" i="1"/>
  <c r="S593" i="1" s="1"/>
  <c r="T593" i="1" s="1"/>
  <c r="U593" i="1" s="1"/>
  <c r="D594" i="1"/>
  <c r="S594" i="1" s="1"/>
  <c r="T594" i="1" s="1"/>
  <c r="U594" i="1" s="1"/>
  <c r="D595" i="1"/>
  <c r="S595" i="1" s="1"/>
  <c r="T595" i="1" s="1"/>
  <c r="U595" i="1" s="1"/>
  <c r="D596" i="1"/>
  <c r="S596" i="1" s="1"/>
  <c r="T596" i="1" s="1"/>
  <c r="U596" i="1" s="1"/>
  <c r="D597" i="1"/>
  <c r="S597" i="1" s="1"/>
  <c r="T597" i="1" s="1"/>
  <c r="U597" i="1" s="1"/>
  <c r="D598" i="1"/>
  <c r="S598" i="1" s="1"/>
  <c r="T598" i="1" s="1"/>
  <c r="U598" i="1" s="1"/>
  <c r="D599" i="1"/>
  <c r="S599" i="1" s="1"/>
  <c r="T599" i="1" s="1"/>
  <c r="U599" i="1" s="1"/>
  <c r="D600" i="1"/>
  <c r="S600" i="1" s="1"/>
  <c r="T600" i="1" s="1"/>
  <c r="U600" i="1" s="1"/>
  <c r="D601" i="1"/>
  <c r="S601" i="1" s="1"/>
  <c r="T601" i="1" s="1"/>
  <c r="U601" i="1" s="1"/>
  <c r="D602" i="1"/>
  <c r="S602" i="1" s="1"/>
  <c r="T602" i="1" s="1"/>
  <c r="U602" i="1" s="1"/>
  <c r="D603" i="1"/>
  <c r="S603" i="1" s="1"/>
  <c r="T603" i="1" s="1"/>
  <c r="U603" i="1" s="1"/>
  <c r="D604" i="1"/>
  <c r="S604" i="1" s="1"/>
  <c r="T604" i="1" s="1"/>
  <c r="U604" i="1" s="1"/>
  <c r="D605" i="1"/>
  <c r="S605" i="1" s="1"/>
  <c r="T605" i="1" s="1"/>
  <c r="U605" i="1" s="1"/>
  <c r="D606" i="1"/>
  <c r="S606" i="1" s="1"/>
  <c r="T606" i="1" s="1"/>
  <c r="U606" i="1" s="1"/>
  <c r="D607" i="1"/>
  <c r="S607" i="1" s="1"/>
  <c r="T607" i="1" s="1"/>
  <c r="U607" i="1" s="1"/>
  <c r="D608" i="1"/>
  <c r="S608" i="1" s="1"/>
  <c r="T608" i="1" s="1"/>
  <c r="U608" i="1" s="1"/>
  <c r="D609" i="1"/>
  <c r="S609" i="1" s="1"/>
  <c r="T609" i="1" s="1"/>
  <c r="U609" i="1" s="1"/>
  <c r="D610" i="1"/>
  <c r="S610" i="1" s="1"/>
  <c r="T610" i="1" s="1"/>
  <c r="U610" i="1" s="1"/>
  <c r="D611" i="1"/>
  <c r="S611" i="1" s="1"/>
  <c r="T611" i="1" s="1"/>
  <c r="U611" i="1" s="1"/>
  <c r="D612" i="1"/>
  <c r="S612" i="1" s="1"/>
  <c r="T612" i="1" s="1"/>
  <c r="U612" i="1" s="1"/>
  <c r="D613" i="1"/>
  <c r="S613" i="1" s="1"/>
  <c r="T613" i="1" s="1"/>
  <c r="U613" i="1" s="1"/>
  <c r="D614" i="1"/>
  <c r="S614" i="1" s="1"/>
  <c r="T614" i="1" s="1"/>
  <c r="U614" i="1" s="1"/>
  <c r="D615" i="1"/>
  <c r="S615" i="1" s="1"/>
  <c r="T615" i="1" s="1"/>
  <c r="U615" i="1" s="1"/>
  <c r="D616" i="1"/>
  <c r="S616" i="1" s="1"/>
  <c r="T616" i="1" s="1"/>
  <c r="U616" i="1" s="1"/>
  <c r="D617" i="1"/>
  <c r="S617" i="1" s="1"/>
  <c r="T617" i="1" s="1"/>
  <c r="U617" i="1" s="1"/>
  <c r="D618" i="1"/>
  <c r="S618" i="1" s="1"/>
  <c r="T618" i="1" s="1"/>
  <c r="U618" i="1" s="1"/>
  <c r="D619" i="1"/>
  <c r="S619" i="1" s="1"/>
  <c r="T619" i="1" s="1"/>
  <c r="U619" i="1" s="1"/>
  <c r="D620" i="1"/>
  <c r="S620" i="1" s="1"/>
  <c r="T620" i="1" s="1"/>
  <c r="U620" i="1" s="1"/>
  <c r="D621" i="1"/>
  <c r="S621" i="1" s="1"/>
  <c r="T621" i="1" s="1"/>
  <c r="U621" i="1" s="1"/>
  <c r="D622" i="1"/>
  <c r="S622" i="1" s="1"/>
  <c r="T622" i="1" s="1"/>
  <c r="U622" i="1" s="1"/>
  <c r="D623" i="1"/>
  <c r="S623" i="1" s="1"/>
  <c r="T623" i="1" s="1"/>
  <c r="U623" i="1" s="1"/>
  <c r="D624" i="1"/>
  <c r="S624" i="1" s="1"/>
  <c r="T624" i="1" s="1"/>
  <c r="U624" i="1" s="1"/>
  <c r="D625" i="1"/>
  <c r="S625" i="1" s="1"/>
  <c r="T625" i="1" s="1"/>
  <c r="U625" i="1" s="1"/>
  <c r="D626" i="1"/>
  <c r="S626" i="1" s="1"/>
  <c r="T626" i="1" s="1"/>
  <c r="U626" i="1" s="1"/>
  <c r="D627" i="1"/>
  <c r="S627" i="1" s="1"/>
  <c r="T627" i="1" s="1"/>
  <c r="U627" i="1" s="1"/>
  <c r="D628" i="1"/>
  <c r="S628" i="1" s="1"/>
  <c r="T628" i="1" s="1"/>
  <c r="U628" i="1" s="1"/>
  <c r="D629" i="1"/>
  <c r="S629" i="1" s="1"/>
  <c r="T629" i="1" s="1"/>
  <c r="U629" i="1" s="1"/>
  <c r="D630" i="1"/>
  <c r="S630" i="1" s="1"/>
  <c r="T630" i="1" s="1"/>
  <c r="U630" i="1" s="1"/>
  <c r="D631" i="1"/>
  <c r="S631" i="1" s="1"/>
  <c r="T631" i="1" s="1"/>
  <c r="U631" i="1" s="1"/>
  <c r="D632" i="1"/>
  <c r="S632" i="1" s="1"/>
  <c r="T632" i="1" s="1"/>
  <c r="U632" i="1" s="1"/>
  <c r="D633" i="1"/>
  <c r="S633" i="1" s="1"/>
  <c r="T633" i="1" s="1"/>
  <c r="U633" i="1" s="1"/>
  <c r="D634" i="1"/>
  <c r="S634" i="1" s="1"/>
  <c r="T634" i="1" s="1"/>
  <c r="U634" i="1" s="1"/>
  <c r="D635" i="1"/>
  <c r="S635" i="1" s="1"/>
  <c r="T635" i="1" s="1"/>
  <c r="U635" i="1" s="1"/>
  <c r="D636" i="1"/>
  <c r="S636" i="1" s="1"/>
  <c r="T636" i="1" s="1"/>
  <c r="U636" i="1" s="1"/>
  <c r="D637" i="1"/>
  <c r="S637" i="1" s="1"/>
  <c r="T637" i="1" s="1"/>
  <c r="U637" i="1" s="1"/>
  <c r="D638" i="1"/>
  <c r="S638" i="1" s="1"/>
  <c r="T638" i="1" s="1"/>
  <c r="U638" i="1" s="1"/>
  <c r="D639" i="1"/>
  <c r="S639" i="1" s="1"/>
  <c r="T639" i="1" s="1"/>
  <c r="U639" i="1" s="1"/>
  <c r="D640" i="1"/>
  <c r="S640" i="1" s="1"/>
  <c r="T640" i="1" s="1"/>
  <c r="U640" i="1" s="1"/>
  <c r="D641" i="1"/>
  <c r="S641" i="1" s="1"/>
  <c r="T641" i="1" s="1"/>
  <c r="U641" i="1" s="1"/>
  <c r="D642" i="1"/>
  <c r="S642" i="1" s="1"/>
  <c r="T642" i="1" s="1"/>
  <c r="U642" i="1" s="1"/>
  <c r="D643" i="1"/>
  <c r="S643" i="1" s="1"/>
  <c r="T643" i="1" s="1"/>
  <c r="U643" i="1" s="1"/>
  <c r="D644" i="1"/>
  <c r="S644" i="1" s="1"/>
  <c r="T644" i="1" s="1"/>
  <c r="U644" i="1" s="1"/>
  <c r="D645" i="1"/>
  <c r="S645" i="1" s="1"/>
  <c r="T645" i="1" s="1"/>
  <c r="U645" i="1" s="1"/>
  <c r="D646" i="1"/>
  <c r="S646" i="1" s="1"/>
  <c r="T646" i="1" s="1"/>
  <c r="U646" i="1" s="1"/>
  <c r="D647" i="1"/>
  <c r="S647" i="1" s="1"/>
  <c r="T647" i="1" s="1"/>
  <c r="U647" i="1" s="1"/>
  <c r="D648" i="1"/>
  <c r="S648" i="1" s="1"/>
  <c r="T648" i="1" s="1"/>
  <c r="U648" i="1" s="1"/>
  <c r="D649" i="1"/>
  <c r="S649" i="1" s="1"/>
  <c r="T649" i="1" s="1"/>
  <c r="U649" i="1" s="1"/>
  <c r="D650" i="1"/>
  <c r="S650" i="1" s="1"/>
  <c r="T650" i="1" s="1"/>
  <c r="U650" i="1" s="1"/>
  <c r="D651" i="1"/>
  <c r="S651" i="1" s="1"/>
  <c r="T651" i="1" s="1"/>
  <c r="U651" i="1" s="1"/>
  <c r="D652" i="1"/>
  <c r="S652" i="1" s="1"/>
  <c r="T652" i="1" s="1"/>
  <c r="U652" i="1" s="1"/>
  <c r="D653" i="1"/>
  <c r="S653" i="1" s="1"/>
  <c r="T653" i="1" s="1"/>
  <c r="U653" i="1" s="1"/>
  <c r="D654" i="1"/>
  <c r="S654" i="1" s="1"/>
  <c r="T654" i="1" s="1"/>
  <c r="U654" i="1" s="1"/>
  <c r="D655" i="1"/>
  <c r="S655" i="1" s="1"/>
  <c r="T655" i="1" s="1"/>
  <c r="U655" i="1" s="1"/>
  <c r="D656" i="1"/>
  <c r="S656" i="1" s="1"/>
  <c r="T656" i="1" s="1"/>
  <c r="U656" i="1" s="1"/>
  <c r="D657" i="1"/>
  <c r="S657" i="1" s="1"/>
  <c r="T657" i="1" s="1"/>
  <c r="U657" i="1" s="1"/>
  <c r="D658" i="1"/>
  <c r="S658" i="1" s="1"/>
  <c r="T658" i="1" s="1"/>
  <c r="U658" i="1" s="1"/>
  <c r="D659" i="1"/>
  <c r="S659" i="1" s="1"/>
  <c r="T659" i="1" s="1"/>
  <c r="U659" i="1" s="1"/>
  <c r="D660" i="1"/>
  <c r="S660" i="1" s="1"/>
  <c r="T660" i="1" s="1"/>
  <c r="U660" i="1" s="1"/>
  <c r="D661" i="1"/>
  <c r="S661" i="1" s="1"/>
  <c r="T661" i="1" s="1"/>
  <c r="U661" i="1" s="1"/>
  <c r="D662" i="1"/>
  <c r="S662" i="1" s="1"/>
  <c r="T662" i="1" s="1"/>
  <c r="U662" i="1" s="1"/>
  <c r="D663" i="1"/>
  <c r="S663" i="1" s="1"/>
  <c r="T663" i="1" s="1"/>
  <c r="U663" i="1" s="1"/>
  <c r="D664" i="1"/>
  <c r="S664" i="1" s="1"/>
  <c r="T664" i="1" s="1"/>
  <c r="U664" i="1" s="1"/>
  <c r="D665" i="1"/>
  <c r="S665" i="1" s="1"/>
  <c r="T665" i="1" s="1"/>
  <c r="U665" i="1" s="1"/>
  <c r="D666" i="1"/>
  <c r="S666" i="1" s="1"/>
  <c r="T666" i="1" s="1"/>
  <c r="U666" i="1" s="1"/>
  <c r="D667" i="1"/>
  <c r="S667" i="1" s="1"/>
  <c r="T667" i="1" s="1"/>
  <c r="U667" i="1" s="1"/>
  <c r="D668" i="1"/>
  <c r="S668" i="1" s="1"/>
  <c r="T668" i="1" s="1"/>
  <c r="U668" i="1" s="1"/>
  <c r="D669" i="1"/>
  <c r="S669" i="1" s="1"/>
  <c r="T669" i="1" s="1"/>
  <c r="U669" i="1" s="1"/>
  <c r="D670" i="1"/>
  <c r="S670" i="1" s="1"/>
  <c r="T670" i="1" s="1"/>
  <c r="U670" i="1" s="1"/>
  <c r="D671" i="1"/>
  <c r="S671" i="1" s="1"/>
  <c r="T671" i="1" s="1"/>
  <c r="U671" i="1" s="1"/>
  <c r="D672" i="1"/>
  <c r="S672" i="1" s="1"/>
  <c r="T672" i="1" s="1"/>
  <c r="U672" i="1" s="1"/>
  <c r="D673" i="1"/>
  <c r="S673" i="1" s="1"/>
  <c r="T673" i="1" s="1"/>
  <c r="U673" i="1" s="1"/>
  <c r="D674" i="1"/>
  <c r="S674" i="1" s="1"/>
  <c r="T674" i="1" s="1"/>
  <c r="U674" i="1" s="1"/>
  <c r="D675" i="1"/>
  <c r="S675" i="1" s="1"/>
  <c r="T675" i="1" s="1"/>
  <c r="U675" i="1" s="1"/>
  <c r="D676" i="1"/>
  <c r="S676" i="1" s="1"/>
  <c r="T676" i="1" s="1"/>
  <c r="U676" i="1" s="1"/>
  <c r="D677" i="1"/>
  <c r="S677" i="1" s="1"/>
  <c r="T677" i="1" s="1"/>
  <c r="U677" i="1" s="1"/>
  <c r="D678" i="1"/>
  <c r="S678" i="1" s="1"/>
  <c r="T678" i="1" s="1"/>
  <c r="U678" i="1" s="1"/>
  <c r="D679" i="1"/>
  <c r="S679" i="1" s="1"/>
  <c r="T679" i="1" s="1"/>
  <c r="U679" i="1" s="1"/>
  <c r="D680" i="1"/>
  <c r="S680" i="1" s="1"/>
  <c r="T680" i="1" s="1"/>
  <c r="U680" i="1" s="1"/>
  <c r="D681" i="1"/>
  <c r="S681" i="1" s="1"/>
  <c r="T681" i="1" s="1"/>
  <c r="U681" i="1" s="1"/>
  <c r="D682" i="1"/>
  <c r="S682" i="1" s="1"/>
  <c r="T682" i="1" s="1"/>
  <c r="U682" i="1" s="1"/>
  <c r="D683" i="1"/>
  <c r="S683" i="1" s="1"/>
  <c r="T683" i="1" s="1"/>
  <c r="U683" i="1" s="1"/>
  <c r="D684" i="1"/>
  <c r="S684" i="1" s="1"/>
  <c r="T684" i="1" s="1"/>
  <c r="U684" i="1" s="1"/>
  <c r="D685" i="1"/>
  <c r="S685" i="1" s="1"/>
  <c r="T685" i="1" s="1"/>
  <c r="U685" i="1" s="1"/>
  <c r="D686" i="1"/>
  <c r="S686" i="1" s="1"/>
  <c r="T686" i="1" s="1"/>
  <c r="U686" i="1" s="1"/>
  <c r="D687" i="1"/>
  <c r="S687" i="1" s="1"/>
  <c r="T687" i="1" s="1"/>
  <c r="U687" i="1" s="1"/>
  <c r="D688" i="1"/>
  <c r="S688" i="1" s="1"/>
  <c r="T688" i="1" s="1"/>
  <c r="U688" i="1" s="1"/>
  <c r="D689" i="1"/>
  <c r="S689" i="1" s="1"/>
  <c r="T689" i="1" s="1"/>
  <c r="U689" i="1" s="1"/>
  <c r="D690" i="1"/>
  <c r="S690" i="1" s="1"/>
  <c r="T690" i="1" s="1"/>
  <c r="U690" i="1" s="1"/>
  <c r="D691" i="1"/>
  <c r="S691" i="1" s="1"/>
  <c r="T691" i="1" s="1"/>
  <c r="U691" i="1" s="1"/>
  <c r="D692" i="1"/>
  <c r="S692" i="1" s="1"/>
  <c r="T692" i="1" s="1"/>
  <c r="U692" i="1" s="1"/>
  <c r="D693" i="1"/>
  <c r="S693" i="1" s="1"/>
  <c r="T693" i="1" s="1"/>
  <c r="U693" i="1" s="1"/>
  <c r="D694" i="1"/>
  <c r="S694" i="1" s="1"/>
  <c r="T694" i="1" s="1"/>
  <c r="U694" i="1" s="1"/>
  <c r="D695" i="1"/>
  <c r="S695" i="1" s="1"/>
  <c r="T695" i="1" s="1"/>
  <c r="U695" i="1" s="1"/>
  <c r="D696" i="1"/>
  <c r="S696" i="1" s="1"/>
  <c r="T696" i="1" s="1"/>
  <c r="U696" i="1" s="1"/>
  <c r="D697" i="1"/>
  <c r="S697" i="1" s="1"/>
  <c r="T697" i="1" s="1"/>
  <c r="U697" i="1" s="1"/>
  <c r="D698" i="1"/>
  <c r="S698" i="1" s="1"/>
  <c r="T698" i="1" s="1"/>
  <c r="U698" i="1" s="1"/>
  <c r="D699" i="1"/>
  <c r="S699" i="1" s="1"/>
  <c r="T699" i="1" s="1"/>
  <c r="U699" i="1" s="1"/>
  <c r="D700" i="1"/>
  <c r="S700" i="1" s="1"/>
  <c r="T700" i="1" s="1"/>
  <c r="U700" i="1" s="1"/>
  <c r="D701" i="1"/>
  <c r="S701" i="1" s="1"/>
  <c r="T701" i="1" s="1"/>
  <c r="U701" i="1" s="1"/>
  <c r="D702" i="1"/>
  <c r="S702" i="1" s="1"/>
  <c r="T702" i="1" s="1"/>
  <c r="U702" i="1" s="1"/>
  <c r="D703" i="1"/>
  <c r="S703" i="1" s="1"/>
  <c r="T703" i="1" s="1"/>
  <c r="U703" i="1" s="1"/>
  <c r="D704" i="1"/>
  <c r="S704" i="1" s="1"/>
  <c r="T704" i="1" s="1"/>
  <c r="U704" i="1" s="1"/>
  <c r="D705" i="1"/>
  <c r="S705" i="1" s="1"/>
  <c r="T705" i="1" s="1"/>
  <c r="U705" i="1" s="1"/>
  <c r="D706" i="1"/>
  <c r="S706" i="1" s="1"/>
  <c r="T706" i="1" s="1"/>
  <c r="U706" i="1" s="1"/>
  <c r="D707" i="1"/>
  <c r="S707" i="1" s="1"/>
  <c r="T707" i="1" s="1"/>
  <c r="U707" i="1" s="1"/>
  <c r="D708" i="1"/>
  <c r="S708" i="1" s="1"/>
  <c r="T708" i="1" s="1"/>
  <c r="U708" i="1" s="1"/>
  <c r="D709" i="1"/>
  <c r="S709" i="1" s="1"/>
  <c r="T709" i="1" s="1"/>
  <c r="U709" i="1" s="1"/>
  <c r="D710" i="1"/>
  <c r="S710" i="1" s="1"/>
  <c r="T710" i="1" s="1"/>
  <c r="U710" i="1" s="1"/>
  <c r="D711" i="1"/>
  <c r="S711" i="1" s="1"/>
  <c r="T711" i="1" s="1"/>
  <c r="U711" i="1" s="1"/>
  <c r="D712" i="1"/>
  <c r="S712" i="1" s="1"/>
  <c r="T712" i="1" s="1"/>
  <c r="U712" i="1" s="1"/>
  <c r="D713" i="1"/>
  <c r="S713" i="1" s="1"/>
  <c r="T713" i="1" s="1"/>
  <c r="U713" i="1" s="1"/>
  <c r="D714" i="1"/>
  <c r="S714" i="1" s="1"/>
  <c r="T714" i="1" s="1"/>
  <c r="U714" i="1" s="1"/>
  <c r="D715" i="1"/>
  <c r="S715" i="1" s="1"/>
  <c r="T715" i="1" s="1"/>
  <c r="U715" i="1" s="1"/>
  <c r="D716" i="1"/>
  <c r="S716" i="1" s="1"/>
  <c r="T716" i="1" s="1"/>
  <c r="U716" i="1" s="1"/>
  <c r="D717" i="1"/>
  <c r="S717" i="1" s="1"/>
  <c r="T717" i="1" s="1"/>
  <c r="U717" i="1" s="1"/>
  <c r="D718" i="1"/>
  <c r="S718" i="1" s="1"/>
  <c r="T718" i="1" s="1"/>
  <c r="U718" i="1" s="1"/>
  <c r="D719" i="1"/>
  <c r="S719" i="1" s="1"/>
  <c r="T719" i="1" s="1"/>
  <c r="U719" i="1" s="1"/>
  <c r="D720" i="1"/>
  <c r="S720" i="1" s="1"/>
  <c r="T720" i="1" s="1"/>
  <c r="U720" i="1" s="1"/>
  <c r="D721" i="1"/>
  <c r="S721" i="1" s="1"/>
  <c r="T721" i="1" s="1"/>
  <c r="U721" i="1" s="1"/>
  <c r="D722" i="1"/>
  <c r="S722" i="1" s="1"/>
  <c r="T722" i="1" s="1"/>
  <c r="U722" i="1" s="1"/>
  <c r="D723" i="1"/>
  <c r="S723" i="1" s="1"/>
  <c r="T723" i="1" s="1"/>
  <c r="U723" i="1" s="1"/>
  <c r="D724" i="1"/>
  <c r="S724" i="1" s="1"/>
  <c r="T724" i="1" s="1"/>
  <c r="U724" i="1" s="1"/>
  <c r="D725" i="1"/>
  <c r="S725" i="1" s="1"/>
  <c r="T725" i="1" s="1"/>
  <c r="U725" i="1" s="1"/>
  <c r="D726" i="1"/>
  <c r="S726" i="1" s="1"/>
  <c r="T726" i="1" s="1"/>
  <c r="U726" i="1" s="1"/>
  <c r="D727" i="1"/>
  <c r="S727" i="1" s="1"/>
  <c r="T727" i="1" s="1"/>
  <c r="U727" i="1" s="1"/>
  <c r="D728" i="1"/>
  <c r="S728" i="1" s="1"/>
  <c r="T728" i="1" s="1"/>
  <c r="U728" i="1" s="1"/>
  <c r="D729" i="1"/>
  <c r="S729" i="1" s="1"/>
  <c r="T729" i="1" s="1"/>
  <c r="U729" i="1" s="1"/>
  <c r="D730" i="1"/>
  <c r="S730" i="1" s="1"/>
  <c r="T730" i="1" s="1"/>
  <c r="U730" i="1" s="1"/>
  <c r="D731" i="1"/>
  <c r="S731" i="1" s="1"/>
  <c r="T731" i="1" s="1"/>
  <c r="U731" i="1" s="1"/>
  <c r="D732" i="1"/>
  <c r="S732" i="1" s="1"/>
  <c r="T732" i="1" s="1"/>
  <c r="U732" i="1" s="1"/>
  <c r="D733" i="1"/>
  <c r="S733" i="1" s="1"/>
  <c r="T733" i="1" s="1"/>
  <c r="U733" i="1" s="1"/>
  <c r="D734" i="1"/>
  <c r="S734" i="1" s="1"/>
  <c r="T734" i="1" s="1"/>
  <c r="U734" i="1" s="1"/>
  <c r="D735" i="1"/>
  <c r="S735" i="1" s="1"/>
  <c r="T735" i="1" s="1"/>
  <c r="U735" i="1" s="1"/>
  <c r="D736" i="1"/>
  <c r="S736" i="1" s="1"/>
  <c r="T736" i="1" s="1"/>
  <c r="U736" i="1" s="1"/>
  <c r="D737" i="1"/>
  <c r="S737" i="1" s="1"/>
  <c r="T737" i="1" s="1"/>
  <c r="U737" i="1" s="1"/>
  <c r="D738" i="1"/>
  <c r="S738" i="1" s="1"/>
  <c r="T738" i="1" s="1"/>
  <c r="U738" i="1" s="1"/>
  <c r="D739" i="1"/>
  <c r="S739" i="1" s="1"/>
  <c r="T739" i="1" s="1"/>
  <c r="U739" i="1" s="1"/>
  <c r="D740" i="1"/>
  <c r="S740" i="1" s="1"/>
  <c r="T740" i="1" s="1"/>
  <c r="U740" i="1" s="1"/>
  <c r="D741" i="1"/>
  <c r="S741" i="1" s="1"/>
  <c r="T741" i="1" s="1"/>
  <c r="U741" i="1" s="1"/>
  <c r="D742" i="1"/>
  <c r="S742" i="1" s="1"/>
  <c r="T742" i="1" s="1"/>
  <c r="U742" i="1" s="1"/>
  <c r="D743" i="1"/>
  <c r="S743" i="1" s="1"/>
  <c r="T743" i="1" s="1"/>
  <c r="U743" i="1" s="1"/>
  <c r="D744" i="1"/>
  <c r="S744" i="1" s="1"/>
  <c r="T744" i="1" s="1"/>
  <c r="U744" i="1" s="1"/>
  <c r="D745" i="1"/>
  <c r="S745" i="1" s="1"/>
  <c r="T745" i="1" s="1"/>
  <c r="U745" i="1" s="1"/>
  <c r="D746" i="1"/>
  <c r="S746" i="1" s="1"/>
  <c r="T746" i="1" s="1"/>
  <c r="U746" i="1" s="1"/>
  <c r="D747" i="1"/>
  <c r="S747" i="1" s="1"/>
  <c r="T747" i="1" s="1"/>
  <c r="U747" i="1" s="1"/>
  <c r="D748" i="1"/>
  <c r="S748" i="1" s="1"/>
  <c r="T748" i="1" s="1"/>
  <c r="U748" i="1" s="1"/>
  <c r="D749" i="1"/>
  <c r="S749" i="1" s="1"/>
  <c r="T749" i="1" s="1"/>
  <c r="U749" i="1" s="1"/>
  <c r="D750" i="1"/>
  <c r="S750" i="1" s="1"/>
  <c r="T750" i="1" s="1"/>
  <c r="U750" i="1" s="1"/>
  <c r="D751" i="1"/>
  <c r="S751" i="1" s="1"/>
  <c r="T751" i="1" s="1"/>
  <c r="U751" i="1" s="1"/>
  <c r="D752" i="1"/>
  <c r="S752" i="1" s="1"/>
  <c r="T752" i="1" s="1"/>
  <c r="U752" i="1" s="1"/>
  <c r="D753" i="1"/>
  <c r="S753" i="1" s="1"/>
  <c r="T753" i="1" s="1"/>
  <c r="U753" i="1" s="1"/>
  <c r="D754" i="1"/>
  <c r="S754" i="1" s="1"/>
  <c r="T754" i="1" s="1"/>
  <c r="U754" i="1" s="1"/>
  <c r="D755" i="1"/>
  <c r="S755" i="1" s="1"/>
  <c r="T755" i="1" s="1"/>
  <c r="U755" i="1" s="1"/>
  <c r="D756" i="1"/>
  <c r="S756" i="1" s="1"/>
  <c r="T756" i="1" s="1"/>
  <c r="U756" i="1" s="1"/>
  <c r="D757" i="1"/>
  <c r="S757" i="1" s="1"/>
  <c r="T757" i="1" s="1"/>
  <c r="U757" i="1" s="1"/>
  <c r="D758" i="1"/>
  <c r="S758" i="1" s="1"/>
  <c r="T758" i="1" s="1"/>
  <c r="U758" i="1" s="1"/>
  <c r="D759" i="1"/>
  <c r="S759" i="1" s="1"/>
  <c r="T759" i="1" s="1"/>
  <c r="U759" i="1" s="1"/>
  <c r="D760" i="1"/>
  <c r="S760" i="1" s="1"/>
  <c r="T760" i="1" s="1"/>
  <c r="U760" i="1" s="1"/>
  <c r="D761" i="1"/>
  <c r="S761" i="1" s="1"/>
  <c r="T761" i="1" s="1"/>
  <c r="U761" i="1" s="1"/>
  <c r="D762" i="1"/>
  <c r="S762" i="1" s="1"/>
  <c r="T762" i="1" s="1"/>
  <c r="U762" i="1" s="1"/>
  <c r="D763" i="1"/>
  <c r="S763" i="1" s="1"/>
  <c r="T763" i="1" s="1"/>
  <c r="U763" i="1" s="1"/>
  <c r="D764" i="1"/>
  <c r="S764" i="1" s="1"/>
  <c r="T764" i="1" s="1"/>
  <c r="U764" i="1" s="1"/>
  <c r="D765" i="1"/>
  <c r="S765" i="1" s="1"/>
  <c r="T765" i="1" s="1"/>
  <c r="U765" i="1" s="1"/>
  <c r="D766" i="1"/>
  <c r="S766" i="1" s="1"/>
  <c r="T766" i="1" s="1"/>
  <c r="U766" i="1" s="1"/>
  <c r="D767" i="1"/>
  <c r="S767" i="1" s="1"/>
  <c r="T767" i="1" s="1"/>
  <c r="U767" i="1" s="1"/>
  <c r="D768" i="1"/>
  <c r="S768" i="1" s="1"/>
  <c r="T768" i="1" s="1"/>
  <c r="U768" i="1" s="1"/>
  <c r="D769" i="1"/>
  <c r="S769" i="1" s="1"/>
  <c r="T769" i="1" s="1"/>
  <c r="U769" i="1" s="1"/>
  <c r="D770" i="1"/>
  <c r="S770" i="1" s="1"/>
  <c r="T770" i="1" s="1"/>
  <c r="U770" i="1" s="1"/>
  <c r="D771" i="1"/>
  <c r="S771" i="1" s="1"/>
  <c r="T771" i="1" s="1"/>
  <c r="U771" i="1" s="1"/>
  <c r="D772" i="1"/>
  <c r="S772" i="1" s="1"/>
  <c r="T772" i="1" s="1"/>
  <c r="U772" i="1" s="1"/>
  <c r="D773" i="1"/>
  <c r="S773" i="1" s="1"/>
  <c r="T773" i="1" s="1"/>
  <c r="U773" i="1" s="1"/>
  <c r="D774" i="1"/>
  <c r="S774" i="1" s="1"/>
  <c r="T774" i="1" s="1"/>
  <c r="U774" i="1" s="1"/>
  <c r="D775" i="1"/>
  <c r="S775" i="1" s="1"/>
  <c r="T775" i="1" s="1"/>
  <c r="U775" i="1" s="1"/>
  <c r="D776" i="1"/>
  <c r="S776" i="1" s="1"/>
  <c r="T776" i="1" s="1"/>
  <c r="U776" i="1" s="1"/>
  <c r="D777" i="1"/>
  <c r="S777" i="1" s="1"/>
  <c r="T777" i="1" s="1"/>
  <c r="U777" i="1" s="1"/>
  <c r="D778" i="1"/>
  <c r="S778" i="1" s="1"/>
  <c r="T778" i="1" s="1"/>
  <c r="U778" i="1" s="1"/>
  <c r="D779" i="1"/>
  <c r="S779" i="1" s="1"/>
  <c r="T779" i="1" s="1"/>
  <c r="U779" i="1" s="1"/>
  <c r="D780" i="1"/>
  <c r="S780" i="1" s="1"/>
  <c r="T780" i="1" s="1"/>
  <c r="U780" i="1" s="1"/>
  <c r="D781" i="1"/>
  <c r="S781" i="1" s="1"/>
  <c r="T781" i="1" s="1"/>
  <c r="U781" i="1" s="1"/>
  <c r="D782" i="1"/>
  <c r="S782" i="1" s="1"/>
  <c r="T782" i="1" s="1"/>
  <c r="U782" i="1" s="1"/>
  <c r="D783" i="1"/>
  <c r="S783" i="1" s="1"/>
  <c r="T783" i="1" s="1"/>
  <c r="U783" i="1" s="1"/>
  <c r="D784" i="1"/>
  <c r="S784" i="1" s="1"/>
  <c r="T784" i="1" s="1"/>
  <c r="U784" i="1" s="1"/>
  <c r="D785" i="1"/>
  <c r="S785" i="1" s="1"/>
  <c r="T785" i="1" s="1"/>
  <c r="U785" i="1" s="1"/>
  <c r="D786" i="1"/>
  <c r="S786" i="1" s="1"/>
  <c r="T786" i="1" s="1"/>
  <c r="U786" i="1" s="1"/>
  <c r="D787" i="1"/>
  <c r="S787" i="1" s="1"/>
  <c r="T787" i="1" s="1"/>
  <c r="U787" i="1" s="1"/>
  <c r="D788" i="1"/>
  <c r="S788" i="1" s="1"/>
  <c r="T788" i="1" s="1"/>
  <c r="U788" i="1" s="1"/>
  <c r="D789" i="1"/>
  <c r="S789" i="1" s="1"/>
  <c r="T789" i="1" s="1"/>
  <c r="U789" i="1" s="1"/>
  <c r="D790" i="1"/>
  <c r="S790" i="1" s="1"/>
  <c r="T790" i="1" s="1"/>
  <c r="U790" i="1" s="1"/>
  <c r="D791" i="1"/>
  <c r="S791" i="1" s="1"/>
  <c r="T791" i="1" s="1"/>
  <c r="U791" i="1" s="1"/>
  <c r="D792" i="1"/>
  <c r="S792" i="1" s="1"/>
  <c r="T792" i="1" s="1"/>
  <c r="U792" i="1" s="1"/>
  <c r="D793" i="1"/>
  <c r="S793" i="1" s="1"/>
  <c r="T793" i="1" s="1"/>
  <c r="U793" i="1" s="1"/>
  <c r="D794" i="1"/>
  <c r="S794" i="1" s="1"/>
  <c r="T794" i="1" s="1"/>
  <c r="U794" i="1" s="1"/>
  <c r="D795" i="1"/>
  <c r="S795" i="1" s="1"/>
  <c r="T795" i="1" s="1"/>
  <c r="U795" i="1" s="1"/>
  <c r="D796" i="1"/>
  <c r="S796" i="1" s="1"/>
  <c r="T796" i="1" s="1"/>
  <c r="U796" i="1" s="1"/>
  <c r="D797" i="1"/>
  <c r="S797" i="1" s="1"/>
  <c r="T797" i="1" s="1"/>
  <c r="U797" i="1" s="1"/>
  <c r="D798" i="1"/>
  <c r="S798" i="1" s="1"/>
  <c r="T798" i="1" s="1"/>
  <c r="U798" i="1" s="1"/>
  <c r="D799" i="1"/>
  <c r="S799" i="1" s="1"/>
  <c r="T799" i="1" s="1"/>
  <c r="U799" i="1" s="1"/>
  <c r="D800" i="1"/>
  <c r="S800" i="1" s="1"/>
  <c r="T800" i="1" s="1"/>
  <c r="U800" i="1" s="1"/>
  <c r="D801" i="1"/>
  <c r="S801" i="1" s="1"/>
  <c r="T801" i="1" s="1"/>
  <c r="U801" i="1" s="1"/>
  <c r="D802" i="1"/>
  <c r="S802" i="1" s="1"/>
  <c r="T802" i="1" s="1"/>
  <c r="U802" i="1" s="1"/>
  <c r="D803" i="1"/>
  <c r="S803" i="1" s="1"/>
  <c r="T803" i="1" s="1"/>
  <c r="U803" i="1" s="1"/>
  <c r="D804" i="1"/>
  <c r="S804" i="1" s="1"/>
  <c r="T804" i="1" s="1"/>
  <c r="U804" i="1" s="1"/>
  <c r="D805" i="1"/>
  <c r="S805" i="1" s="1"/>
  <c r="T805" i="1" s="1"/>
  <c r="U805" i="1" s="1"/>
  <c r="D806" i="1"/>
  <c r="S806" i="1" s="1"/>
  <c r="T806" i="1" s="1"/>
  <c r="U806" i="1" s="1"/>
  <c r="D807" i="1"/>
  <c r="S807" i="1" s="1"/>
  <c r="T807" i="1" s="1"/>
  <c r="U807" i="1" s="1"/>
  <c r="D808" i="1"/>
  <c r="S808" i="1" s="1"/>
  <c r="T808" i="1" s="1"/>
  <c r="U808" i="1" s="1"/>
  <c r="D809" i="1"/>
  <c r="S809" i="1" s="1"/>
  <c r="T809" i="1" s="1"/>
  <c r="U809" i="1" s="1"/>
  <c r="D810" i="1"/>
  <c r="S810" i="1" s="1"/>
  <c r="T810" i="1" s="1"/>
  <c r="U810" i="1" s="1"/>
  <c r="D811" i="1"/>
  <c r="S811" i="1" s="1"/>
  <c r="T811" i="1" s="1"/>
  <c r="U811" i="1" s="1"/>
  <c r="D812" i="1"/>
  <c r="S812" i="1" s="1"/>
  <c r="T812" i="1" s="1"/>
  <c r="U812" i="1" s="1"/>
  <c r="D813" i="1"/>
  <c r="S813" i="1" s="1"/>
  <c r="T813" i="1" s="1"/>
  <c r="U813" i="1" s="1"/>
  <c r="D814" i="1"/>
  <c r="S814" i="1" s="1"/>
  <c r="T814" i="1" s="1"/>
  <c r="U814" i="1" s="1"/>
  <c r="D815" i="1"/>
  <c r="S815" i="1" s="1"/>
  <c r="T815" i="1" s="1"/>
  <c r="U815" i="1" s="1"/>
  <c r="D816" i="1"/>
  <c r="S816" i="1" s="1"/>
  <c r="T816" i="1" s="1"/>
  <c r="U816" i="1" s="1"/>
  <c r="D817" i="1"/>
  <c r="S817" i="1" s="1"/>
  <c r="T817" i="1" s="1"/>
  <c r="U817" i="1" s="1"/>
  <c r="D818" i="1"/>
  <c r="S818" i="1" s="1"/>
  <c r="T818" i="1" s="1"/>
  <c r="U818" i="1" s="1"/>
  <c r="D819" i="1"/>
  <c r="S819" i="1" s="1"/>
  <c r="T819" i="1" s="1"/>
  <c r="U819" i="1" s="1"/>
  <c r="D820" i="1"/>
  <c r="S820" i="1" s="1"/>
  <c r="T820" i="1" s="1"/>
  <c r="U820" i="1" s="1"/>
  <c r="D821" i="1"/>
  <c r="S821" i="1" s="1"/>
  <c r="T821" i="1" s="1"/>
  <c r="U821" i="1" s="1"/>
  <c r="D822" i="1"/>
  <c r="S822" i="1" s="1"/>
  <c r="T822" i="1" s="1"/>
  <c r="U822" i="1" s="1"/>
  <c r="D823" i="1"/>
  <c r="S823" i="1" s="1"/>
  <c r="T823" i="1" s="1"/>
  <c r="U823" i="1" s="1"/>
  <c r="D824" i="1"/>
  <c r="S824" i="1" s="1"/>
  <c r="T824" i="1" s="1"/>
  <c r="U824" i="1" s="1"/>
  <c r="D825" i="1"/>
  <c r="S825" i="1" s="1"/>
  <c r="T825" i="1" s="1"/>
  <c r="U825" i="1" s="1"/>
  <c r="D826" i="1"/>
  <c r="S826" i="1" s="1"/>
  <c r="T826" i="1" s="1"/>
  <c r="U826" i="1" s="1"/>
  <c r="D827" i="1"/>
  <c r="S827" i="1" s="1"/>
  <c r="T827" i="1" s="1"/>
  <c r="U827" i="1" s="1"/>
  <c r="D828" i="1"/>
  <c r="S828" i="1" s="1"/>
  <c r="T828" i="1" s="1"/>
  <c r="U828" i="1" s="1"/>
  <c r="D829" i="1"/>
  <c r="S829" i="1" s="1"/>
  <c r="T829" i="1" s="1"/>
  <c r="U829" i="1" s="1"/>
  <c r="D830" i="1"/>
  <c r="S830" i="1" s="1"/>
  <c r="T830" i="1" s="1"/>
  <c r="U830" i="1" s="1"/>
  <c r="D831" i="1"/>
  <c r="S831" i="1" s="1"/>
  <c r="T831" i="1" s="1"/>
  <c r="U831" i="1" s="1"/>
  <c r="D832" i="1"/>
  <c r="S832" i="1" s="1"/>
  <c r="T832" i="1" s="1"/>
  <c r="U832" i="1" s="1"/>
  <c r="D833" i="1"/>
  <c r="S833" i="1" s="1"/>
  <c r="T833" i="1" s="1"/>
  <c r="U833" i="1" s="1"/>
  <c r="D834" i="1"/>
  <c r="S834" i="1" s="1"/>
  <c r="T834" i="1" s="1"/>
  <c r="U834" i="1" s="1"/>
  <c r="D835" i="1"/>
  <c r="S835" i="1" s="1"/>
  <c r="T835" i="1" s="1"/>
  <c r="U835" i="1" s="1"/>
  <c r="D836" i="1"/>
  <c r="S836" i="1" s="1"/>
  <c r="T836" i="1" s="1"/>
  <c r="U836" i="1" s="1"/>
  <c r="D837" i="1"/>
  <c r="S837" i="1" s="1"/>
  <c r="T837" i="1" s="1"/>
  <c r="U837" i="1" s="1"/>
  <c r="D838" i="1"/>
  <c r="S838" i="1" s="1"/>
  <c r="T838" i="1" s="1"/>
  <c r="U838" i="1" s="1"/>
  <c r="D839" i="1"/>
  <c r="S839" i="1" s="1"/>
  <c r="T839" i="1" s="1"/>
  <c r="U839" i="1" s="1"/>
  <c r="D840" i="1"/>
  <c r="S840" i="1" s="1"/>
  <c r="T840" i="1" s="1"/>
  <c r="U840" i="1" s="1"/>
  <c r="D841" i="1"/>
  <c r="S841" i="1" s="1"/>
  <c r="T841" i="1" s="1"/>
  <c r="U841" i="1" s="1"/>
  <c r="D842" i="1"/>
  <c r="S842" i="1" s="1"/>
  <c r="T842" i="1" s="1"/>
  <c r="U842" i="1" s="1"/>
  <c r="D843" i="1"/>
  <c r="S843" i="1" s="1"/>
  <c r="T843" i="1" s="1"/>
  <c r="U843" i="1" s="1"/>
  <c r="D844" i="1"/>
  <c r="S844" i="1" s="1"/>
  <c r="T844" i="1" s="1"/>
  <c r="U844" i="1" s="1"/>
  <c r="D845" i="1"/>
  <c r="S845" i="1" s="1"/>
  <c r="T845" i="1" s="1"/>
  <c r="U845" i="1" s="1"/>
  <c r="D846" i="1"/>
  <c r="S846" i="1" s="1"/>
  <c r="T846" i="1" s="1"/>
  <c r="U846" i="1" s="1"/>
  <c r="D847" i="1"/>
  <c r="S847" i="1" s="1"/>
  <c r="T847" i="1" s="1"/>
  <c r="U847" i="1" s="1"/>
  <c r="D848" i="1"/>
  <c r="S848" i="1" s="1"/>
  <c r="T848" i="1" s="1"/>
  <c r="U848" i="1" s="1"/>
  <c r="D849" i="1"/>
  <c r="S849" i="1" s="1"/>
  <c r="T849" i="1" s="1"/>
  <c r="U849" i="1" s="1"/>
  <c r="D850" i="1"/>
  <c r="S850" i="1" s="1"/>
  <c r="T850" i="1" s="1"/>
  <c r="U850" i="1" s="1"/>
  <c r="D851" i="1"/>
  <c r="S851" i="1" s="1"/>
  <c r="T851" i="1" s="1"/>
  <c r="U851" i="1" s="1"/>
  <c r="D852" i="1"/>
  <c r="S852" i="1" s="1"/>
  <c r="T852" i="1" s="1"/>
  <c r="U852" i="1" s="1"/>
  <c r="D853" i="1"/>
  <c r="S853" i="1" s="1"/>
  <c r="T853" i="1" s="1"/>
  <c r="U853" i="1" s="1"/>
  <c r="D854" i="1"/>
  <c r="S854" i="1" s="1"/>
  <c r="T854" i="1" s="1"/>
  <c r="U854" i="1" s="1"/>
  <c r="D855" i="1"/>
  <c r="S855" i="1" s="1"/>
  <c r="T855" i="1" s="1"/>
  <c r="U855" i="1" s="1"/>
  <c r="D856" i="1"/>
  <c r="S856" i="1" s="1"/>
  <c r="T856" i="1" s="1"/>
  <c r="U856" i="1" s="1"/>
  <c r="D857" i="1"/>
  <c r="S857" i="1" s="1"/>
  <c r="T857" i="1" s="1"/>
  <c r="U857" i="1" s="1"/>
  <c r="D858" i="1"/>
  <c r="S858" i="1" s="1"/>
  <c r="T858" i="1" s="1"/>
  <c r="U858" i="1" s="1"/>
  <c r="D859" i="1"/>
  <c r="S859" i="1" s="1"/>
  <c r="T859" i="1" s="1"/>
  <c r="U859" i="1" s="1"/>
  <c r="D860" i="1"/>
  <c r="S860" i="1" s="1"/>
  <c r="T860" i="1" s="1"/>
  <c r="U860" i="1" s="1"/>
  <c r="D861" i="1"/>
  <c r="S861" i="1" s="1"/>
  <c r="T861" i="1" s="1"/>
  <c r="U861" i="1" s="1"/>
  <c r="D862" i="1"/>
  <c r="S862" i="1" s="1"/>
  <c r="T862" i="1" s="1"/>
  <c r="U862" i="1" s="1"/>
  <c r="D863" i="1"/>
  <c r="S863" i="1" s="1"/>
  <c r="T863" i="1" s="1"/>
  <c r="U863" i="1" s="1"/>
  <c r="D864" i="1"/>
  <c r="S864" i="1" s="1"/>
  <c r="T864" i="1" s="1"/>
  <c r="U864" i="1" s="1"/>
  <c r="D865" i="1"/>
  <c r="S865" i="1" s="1"/>
  <c r="T865" i="1" s="1"/>
  <c r="U865" i="1" s="1"/>
  <c r="D866" i="1"/>
  <c r="S866" i="1" s="1"/>
  <c r="T866" i="1" s="1"/>
  <c r="U866" i="1" s="1"/>
  <c r="D867" i="1"/>
  <c r="S867" i="1" s="1"/>
  <c r="T867" i="1" s="1"/>
  <c r="U867" i="1" s="1"/>
  <c r="D868" i="1"/>
  <c r="S868" i="1" s="1"/>
  <c r="T868" i="1" s="1"/>
  <c r="U868" i="1" s="1"/>
  <c r="D869" i="1"/>
  <c r="S869" i="1" s="1"/>
  <c r="T869" i="1" s="1"/>
  <c r="U869" i="1" s="1"/>
  <c r="D870" i="1"/>
  <c r="S870" i="1" s="1"/>
  <c r="T870" i="1" s="1"/>
  <c r="U870" i="1" s="1"/>
  <c r="D871" i="1"/>
  <c r="S871" i="1" s="1"/>
  <c r="T871" i="1" s="1"/>
  <c r="U871" i="1" s="1"/>
  <c r="D872" i="1"/>
  <c r="S872" i="1" s="1"/>
  <c r="T872" i="1" s="1"/>
  <c r="U872" i="1" s="1"/>
  <c r="D873" i="1"/>
  <c r="S873" i="1" s="1"/>
  <c r="T873" i="1" s="1"/>
  <c r="U873" i="1" s="1"/>
  <c r="D874" i="1"/>
  <c r="S874" i="1" s="1"/>
  <c r="T874" i="1" s="1"/>
  <c r="U874" i="1" s="1"/>
  <c r="D875" i="1"/>
  <c r="S875" i="1" s="1"/>
  <c r="T875" i="1" s="1"/>
  <c r="U875" i="1" s="1"/>
  <c r="D876" i="1"/>
  <c r="S876" i="1" s="1"/>
  <c r="T876" i="1" s="1"/>
  <c r="U876" i="1" s="1"/>
  <c r="D877" i="1"/>
  <c r="S877" i="1" s="1"/>
  <c r="T877" i="1" s="1"/>
  <c r="U877" i="1" s="1"/>
  <c r="D878" i="1"/>
  <c r="S878" i="1" s="1"/>
  <c r="T878" i="1" s="1"/>
  <c r="U878" i="1" s="1"/>
  <c r="D879" i="1"/>
  <c r="S879" i="1" s="1"/>
  <c r="T879" i="1" s="1"/>
  <c r="U879" i="1" s="1"/>
  <c r="D880" i="1"/>
  <c r="S880" i="1" s="1"/>
  <c r="T880" i="1" s="1"/>
  <c r="U880" i="1" s="1"/>
  <c r="D881" i="1"/>
  <c r="S881" i="1" s="1"/>
  <c r="T881" i="1" s="1"/>
  <c r="U881" i="1" s="1"/>
  <c r="D882" i="1"/>
  <c r="S882" i="1" s="1"/>
  <c r="T882" i="1" s="1"/>
  <c r="U882" i="1" s="1"/>
  <c r="D883" i="1"/>
  <c r="S883" i="1" s="1"/>
  <c r="T883" i="1" s="1"/>
  <c r="U883" i="1" s="1"/>
  <c r="D884" i="1"/>
  <c r="S884" i="1" s="1"/>
  <c r="T884" i="1" s="1"/>
  <c r="U884" i="1" s="1"/>
  <c r="D885" i="1"/>
  <c r="S885" i="1" s="1"/>
  <c r="T885" i="1" s="1"/>
  <c r="U885" i="1" s="1"/>
  <c r="D886" i="1"/>
  <c r="S886" i="1" s="1"/>
  <c r="T886" i="1" s="1"/>
  <c r="U886" i="1" s="1"/>
  <c r="D887" i="1"/>
  <c r="S887" i="1" s="1"/>
  <c r="T887" i="1" s="1"/>
  <c r="U887" i="1" s="1"/>
  <c r="D888" i="1"/>
  <c r="S888" i="1" s="1"/>
  <c r="T888" i="1" s="1"/>
  <c r="U888" i="1" s="1"/>
  <c r="D889" i="1"/>
  <c r="S889" i="1" s="1"/>
  <c r="T889" i="1" s="1"/>
  <c r="U889" i="1" s="1"/>
  <c r="D890" i="1"/>
  <c r="S890" i="1" s="1"/>
  <c r="T890" i="1" s="1"/>
  <c r="U890" i="1" s="1"/>
  <c r="D891" i="1"/>
  <c r="S891" i="1" s="1"/>
  <c r="T891" i="1" s="1"/>
  <c r="U891" i="1" s="1"/>
  <c r="D892" i="1"/>
  <c r="S892" i="1" s="1"/>
  <c r="T892" i="1" s="1"/>
  <c r="U892" i="1" s="1"/>
  <c r="D893" i="1"/>
  <c r="S893" i="1" s="1"/>
  <c r="T893" i="1" s="1"/>
  <c r="U893" i="1" s="1"/>
  <c r="D894" i="1"/>
  <c r="S894" i="1" s="1"/>
  <c r="T894" i="1" s="1"/>
  <c r="U894" i="1" s="1"/>
  <c r="D895" i="1"/>
  <c r="S895" i="1" s="1"/>
  <c r="T895" i="1" s="1"/>
  <c r="U895" i="1" s="1"/>
  <c r="D896" i="1"/>
  <c r="S896" i="1" s="1"/>
  <c r="T896" i="1" s="1"/>
  <c r="U896" i="1" s="1"/>
  <c r="D897" i="1"/>
  <c r="S897" i="1" s="1"/>
  <c r="T897" i="1" s="1"/>
  <c r="U897" i="1" s="1"/>
  <c r="D898" i="1"/>
  <c r="S898" i="1" s="1"/>
  <c r="T898" i="1" s="1"/>
  <c r="U898" i="1" s="1"/>
  <c r="D899" i="1"/>
  <c r="S899" i="1" s="1"/>
  <c r="T899" i="1" s="1"/>
  <c r="U899" i="1" s="1"/>
  <c r="D900" i="1"/>
  <c r="S900" i="1" s="1"/>
  <c r="T900" i="1" s="1"/>
  <c r="U900" i="1" s="1"/>
  <c r="D901" i="1"/>
  <c r="S901" i="1" s="1"/>
  <c r="T901" i="1" s="1"/>
  <c r="U901" i="1" s="1"/>
  <c r="D902" i="1"/>
  <c r="S902" i="1" s="1"/>
  <c r="T902" i="1" s="1"/>
  <c r="U902" i="1" s="1"/>
  <c r="D903" i="1"/>
  <c r="S903" i="1" s="1"/>
  <c r="T903" i="1" s="1"/>
  <c r="U903" i="1" s="1"/>
  <c r="D904" i="1"/>
  <c r="S904" i="1" s="1"/>
  <c r="T904" i="1" s="1"/>
  <c r="U904" i="1" s="1"/>
  <c r="D905" i="1"/>
  <c r="S905" i="1" s="1"/>
  <c r="T905" i="1" s="1"/>
  <c r="U905" i="1" s="1"/>
  <c r="D906" i="1"/>
  <c r="S906" i="1" s="1"/>
  <c r="T906" i="1" s="1"/>
  <c r="U906" i="1" s="1"/>
  <c r="D907" i="1"/>
  <c r="S907" i="1" s="1"/>
  <c r="T907" i="1" s="1"/>
  <c r="U907" i="1" s="1"/>
  <c r="D908" i="1"/>
  <c r="S908" i="1" s="1"/>
  <c r="T908" i="1" s="1"/>
  <c r="U908" i="1" s="1"/>
  <c r="D909" i="1"/>
  <c r="S909" i="1" s="1"/>
  <c r="T909" i="1" s="1"/>
  <c r="U909" i="1" s="1"/>
  <c r="D910" i="1"/>
  <c r="S910" i="1" s="1"/>
  <c r="T910" i="1" s="1"/>
  <c r="U910" i="1" s="1"/>
  <c r="D911" i="1"/>
  <c r="S911" i="1" s="1"/>
  <c r="T911" i="1" s="1"/>
  <c r="U911" i="1" s="1"/>
  <c r="D912" i="1"/>
  <c r="S912" i="1" s="1"/>
  <c r="T912" i="1" s="1"/>
  <c r="U912" i="1" s="1"/>
  <c r="D913" i="1"/>
  <c r="S913" i="1" s="1"/>
  <c r="T913" i="1" s="1"/>
  <c r="U913" i="1" s="1"/>
  <c r="D914" i="1"/>
  <c r="S914" i="1" s="1"/>
  <c r="T914" i="1" s="1"/>
  <c r="U914" i="1" s="1"/>
  <c r="D915" i="1"/>
  <c r="S915" i="1" s="1"/>
  <c r="T915" i="1" s="1"/>
  <c r="U915" i="1" s="1"/>
  <c r="D916" i="1"/>
  <c r="S916" i="1" s="1"/>
  <c r="T916" i="1" s="1"/>
  <c r="U916" i="1" s="1"/>
  <c r="D917" i="1"/>
  <c r="S917" i="1" s="1"/>
  <c r="T917" i="1" s="1"/>
  <c r="U917" i="1" s="1"/>
  <c r="D918" i="1"/>
  <c r="S918" i="1" s="1"/>
  <c r="T918" i="1" s="1"/>
  <c r="U918" i="1" s="1"/>
  <c r="D919" i="1"/>
  <c r="S919" i="1" s="1"/>
  <c r="T919" i="1" s="1"/>
  <c r="U919" i="1" s="1"/>
  <c r="D920" i="1"/>
  <c r="S920" i="1" s="1"/>
  <c r="T920" i="1" s="1"/>
  <c r="U920" i="1" s="1"/>
  <c r="D921" i="1"/>
  <c r="S921" i="1" s="1"/>
  <c r="T921" i="1" s="1"/>
  <c r="U921" i="1" s="1"/>
  <c r="D922" i="1"/>
  <c r="S922" i="1" s="1"/>
  <c r="T922" i="1" s="1"/>
  <c r="U922" i="1" s="1"/>
  <c r="D923" i="1"/>
  <c r="S923" i="1" s="1"/>
  <c r="T923" i="1" s="1"/>
  <c r="U923" i="1" s="1"/>
  <c r="D924" i="1"/>
  <c r="S924" i="1" s="1"/>
  <c r="T924" i="1" s="1"/>
  <c r="U924" i="1" s="1"/>
  <c r="D925" i="1"/>
  <c r="S925" i="1" s="1"/>
  <c r="T925" i="1" s="1"/>
  <c r="U925" i="1" s="1"/>
  <c r="D926" i="1"/>
  <c r="S926" i="1" s="1"/>
  <c r="T926" i="1" s="1"/>
  <c r="U926" i="1" s="1"/>
  <c r="D927" i="1"/>
  <c r="S927" i="1" s="1"/>
  <c r="T927" i="1" s="1"/>
  <c r="U927" i="1" s="1"/>
  <c r="D928" i="1"/>
  <c r="S928" i="1" s="1"/>
  <c r="T928" i="1" s="1"/>
  <c r="U928" i="1" s="1"/>
  <c r="D929" i="1"/>
  <c r="S929" i="1" s="1"/>
  <c r="T929" i="1" s="1"/>
  <c r="U929" i="1" s="1"/>
  <c r="D930" i="1"/>
  <c r="S930" i="1" s="1"/>
  <c r="T930" i="1" s="1"/>
  <c r="U930" i="1" s="1"/>
  <c r="D931" i="1"/>
  <c r="S931" i="1" s="1"/>
  <c r="T931" i="1" s="1"/>
  <c r="U931" i="1" s="1"/>
  <c r="D932" i="1"/>
  <c r="S932" i="1" s="1"/>
  <c r="T932" i="1" s="1"/>
  <c r="U932" i="1" s="1"/>
  <c r="D933" i="1"/>
  <c r="S933" i="1" s="1"/>
  <c r="T933" i="1" s="1"/>
  <c r="U933" i="1" s="1"/>
  <c r="D934" i="1"/>
  <c r="S934" i="1" s="1"/>
  <c r="T934" i="1" s="1"/>
  <c r="U934" i="1" s="1"/>
  <c r="D935" i="1"/>
  <c r="S935" i="1" s="1"/>
  <c r="T935" i="1" s="1"/>
  <c r="U935" i="1" s="1"/>
  <c r="D936" i="1"/>
  <c r="S936" i="1" s="1"/>
  <c r="T936" i="1" s="1"/>
  <c r="U936" i="1" s="1"/>
  <c r="D937" i="1"/>
  <c r="S937" i="1" s="1"/>
  <c r="T937" i="1" s="1"/>
  <c r="U937" i="1" s="1"/>
  <c r="D938" i="1"/>
  <c r="S938" i="1" s="1"/>
  <c r="T938" i="1" s="1"/>
  <c r="U938" i="1" s="1"/>
  <c r="D939" i="1"/>
  <c r="S939" i="1" s="1"/>
  <c r="T939" i="1" s="1"/>
  <c r="U939" i="1" s="1"/>
  <c r="D940" i="1"/>
  <c r="S940" i="1" s="1"/>
  <c r="T940" i="1" s="1"/>
  <c r="U940" i="1" s="1"/>
  <c r="D941" i="1"/>
  <c r="S941" i="1" s="1"/>
  <c r="T941" i="1" s="1"/>
  <c r="U941" i="1" s="1"/>
  <c r="D942" i="1"/>
  <c r="S942" i="1" s="1"/>
  <c r="T942" i="1" s="1"/>
  <c r="U942" i="1" s="1"/>
  <c r="D943" i="1"/>
  <c r="S943" i="1" s="1"/>
  <c r="T943" i="1" s="1"/>
  <c r="U943" i="1" s="1"/>
  <c r="D944" i="1"/>
  <c r="S944" i="1" s="1"/>
  <c r="T944" i="1" s="1"/>
  <c r="U944" i="1" s="1"/>
  <c r="D945" i="1"/>
  <c r="S945" i="1" s="1"/>
  <c r="T945" i="1" s="1"/>
  <c r="U945" i="1" s="1"/>
  <c r="D946" i="1"/>
  <c r="S946" i="1" s="1"/>
  <c r="T946" i="1" s="1"/>
  <c r="U946" i="1" s="1"/>
  <c r="D947" i="1"/>
  <c r="S947" i="1" s="1"/>
  <c r="T947" i="1" s="1"/>
  <c r="U947" i="1" s="1"/>
  <c r="D948" i="1"/>
  <c r="S948" i="1" s="1"/>
  <c r="T948" i="1" s="1"/>
  <c r="U948" i="1" s="1"/>
  <c r="D949" i="1"/>
  <c r="S949" i="1" s="1"/>
  <c r="T949" i="1" s="1"/>
  <c r="U949" i="1" s="1"/>
  <c r="D950" i="1"/>
  <c r="S950" i="1" s="1"/>
  <c r="T950" i="1" s="1"/>
  <c r="U950" i="1" s="1"/>
  <c r="D951" i="1"/>
  <c r="S951" i="1" s="1"/>
  <c r="T951" i="1" s="1"/>
  <c r="U951" i="1" s="1"/>
  <c r="D952" i="1"/>
  <c r="S952" i="1" s="1"/>
  <c r="T952" i="1" s="1"/>
  <c r="U952" i="1" s="1"/>
  <c r="D953" i="1"/>
  <c r="S953" i="1" s="1"/>
  <c r="T953" i="1" s="1"/>
  <c r="U953" i="1" s="1"/>
  <c r="D954" i="1"/>
  <c r="S954" i="1" s="1"/>
  <c r="T954" i="1" s="1"/>
  <c r="U954" i="1" s="1"/>
  <c r="D955" i="1"/>
  <c r="S955" i="1" s="1"/>
  <c r="T955" i="1" s="1"/>
  <c r="U955" i="1" s="1"/>
  <c r="D956" i="1"/>
  <c r="S956" i="1" s="1"/>
  <c r="T956" i="1" s="1"/>
  <c r="U956" i="1" s="1"/>
  <c r="D957" i="1"/>
  <c r="S957" i="1" s="1"/>
  <c r="T957" i="1" s="1"/>
  <c r="U957" i="1" s="1"/>
  <c r="D958" i="1"/>
  <c r="S958" i="1" s="1"/>
  <c r="T958" i="1" s="1"/>
  <c r="U958" i="1" s="1"/>
  <c r="D959" i="1"/>
  <c r="S959" i="1" s="1"/>
  <c r="T959" i="1" s="1"/>
  <c r="U959" i="1" s="1"/>
  <c r="D960" i="1"/>
  <c r="S960" i="1" s="1"/>
  <c r="T960" i="1" s="1"/>
  <c r="U960" i="1" s="1"/>
  <c r="D961" i="1"/>
  <c r="S961" i="1" s="1"/>
  <c r="T961" i="1" s="1"/>
  <c r="U961" i="1" s="1"/>
  <c r="D962" i="1"/>
  <c r="S962" i="1" s="1"/>
  <c r="T962" i="1" s="1"/>
  <c r="U962" i="1" s="1"/>
  <c r="D963" i="1"/>
  <c r="S963" i="1" s="1"/>
  <c r="T963" i="1" s="1"/>
  <c r="U963" i="1" s="1"/>
  <c r="D964" i="1"/>
  <c r="S964" i="1" s="1"/>
  <c r="T964" i="1" s="1"/>
  <c r="U964" i="1" s="1"/>
  <c r="D965" i="1"/>
  <c r="S965" i="1" s="1"/>
  <c r="T965" i="1" s="1"/>
  <c r="U965" i="1" s="1"/>
  <c r="D966" i="1"/>
  <c r="S966" i="1" s="1"/>
  <c r="T966" i="1" s="1"/>
  <c r="U966" i="1" s="1"/>
  <c r="D967" i="1"/>
  <c r="S967" i="1" s="1"/>
  <c r="T967" i="1" s="1"/>
  <c r="U967" i="1" s="1"/>
  <c r="D968" i="1"/>
  <c r="S968" i="1" s="1"/>
  <c r="T968" i="1" s="1"/>
  <c r="U968" i="1" s="1"/>
  <c r="D969" i="1"/>
  <c r="S969" i="1" s="1"/>
  <c r="T969" i="1" s="1"/>
  <c r="U969" i="1" s="1"/>
  <c r="D970" i="1"/>
  <c r="S970" i="1" s="1"/>
  <c r="T970" i="1" s="1"/>
  <c r="U970" i="1" s="1"/>
  <c r="D971" i="1"/>
  <c r="S971" i="1" s="1"/>
  <c r="T971" i="1" s="1"/>
  <c r="U971" i="1" s="1"/>
  <c r="D972" i="1"/>
  <c r="S972" i="1" s="1"/>
  <c r="T972" i="1" s="1"/>
  <c r="U972" i="1" s="1"/>
  <c r="D973" i="1"/>
  <c r="S973" i="1" s="1"/>
  <c r="T973" i="1" s="1"/>
  <c r="U973" i="1" s="1"/>
  <c r="D974" i="1"/>
  <c r="S974" i="1" s="1"/>
  <c r="T974" i="1" s="1"/>
  <c r="U974" i="1" s="1"/>
  <c r="D975" i="1"/>
  <c r="S975" i="1" s="1"/>
  <c r="T975" i="1" s="1"/>
  <c r="U975" i="1" s="1"/>
  <c r="D976" i="1"/>
  <c r="S976" i="1" s="1"/>
  <c r="T976" i="1" s="1"/>
  <c r="U976" i="1" s="1"/>
  <c r="D977" i="1"/>
  <c r="S977" i="1" s="1"/>
  <c r="T977" i="1" s="1"/>
  <c r="U977" i="1" s="1"/>
  <c r="D978" i="1"/>
  <c r="S978" i="1" s="1"/>
  <c r="T978" i="1" s="1"/>
  <c r="U978" i="1" s="1"/>
  <c r="D979" i="1"/>
  <c r="S979" i="1" s="1"/>
  <c r="T979" i="1" s="1"/>
  <c r="U979" i="1" s="1"/>
  <c r="D980" i="1"/>
  <c r="S980" i="1" s="1"/>
  <c r="T980" i="1" s="1"/>
  <c r="U980" i="1" s="1"/>
  <c r="D981" i="1"/>
  <c r="S981" i="1" s="1"/>
  <c r="T981" i="1" s="1"/>
  <c r="U981" i="1" s="1"/>
  <c r="D982" i="1"/>
  <c r="S982" i="1" s="1"/>
  <c r="T982" i="1" s="1"/>
  <c r="U982" i="1" s="1"/>
  <c r="D983" i="1"/>
  <c r="S983" i="1" s="1"/>
  <c r="T983" i="1" s="1"/>
  <c r="U983" i="1" s="1"/>
  <c r="D984" i="1"/>
  <c r="S984" i="1" s="1"/>
  <c r="T984" i="1" s="1"/>
  <c r="U984" i="1" s="1"/>
  <c r="D985" i="1"/>
  <c r="S985" i="1" s="1"/>
  <c r="T985" i="1" s="1"/>
  <c r="U985" i="1" s="1"/>
  <c r="D986" i="1"/>
  <c r="S986" i="1" s="1"/>
  <c r="T986" i="1" s="1"/>
  <c r="U986" i="1" s="1"/>
  <c r="D987" i="1"/>
  <c r="S987" i="1" s="1"/>
  <c r="T987" i="1" s="1"/>
  <c r="U987" i="1" s="1"/>
  <c r="D988" i="1"/>
  <c r="S988" i="1" s="1"/>
  <c r="T988" i="1" s="1"/>
  <c r="U988" i="1" s="1"/>
  <c r="D989" i="1"/>
  <c r="S989" i="1" s="1"/>
  <c r="T989" i="1" s="1"/>
  <c r="U989" i="1" s="1"/>
  <c r="D990" i="1"/>
  <c r="S990" i="1" s="1"/>
  <c r="T990" i="1" s="1"/>
  <c r="U990" i="1" s="1"/>
  <c r="D991" i="1"/>
  <c r="S991" i="1" s="1"/>
  <c r="T991" i="1" s="1"/>
  <c r="U991" i="1" s="1"/>
  <c r="D992" i="1"/>
  <c r="S992" i="1" s="1"/>
  <c r="T992" i="1" s="1"/>
  <c r="U992" i="1" s="1"/>
  <c r="D993" i="1"/>
  <c r="S993" i="1" s="1"/>
  <c r="T993" i="1" s="1"/>
  <c r="U993" i="1" s="1"/>
  <c r="D994" i="1"/>
  <c r="S994" i="1" s="1"/>
  <c r="T994" i="1" s="1"/>
  <c r="U994" i="1" s="1"/>
  <c r="D995" i="1"/>
  <c r="S995" i="1" s="1"/>
  <c r="T995" i="1" s="1"/>
  <c r="U995" i="1" s="1"/>
  <c r="D996" i="1"/>
  <c r="S996" i="1" s="1"/>
  <c r="T996" i="1" s="1"/>
  <c r="U996" i="1" s="1"/>
  <c r="D997" i="1"/>
  <c r="S997" i="1" s="1"/>
  <c r="T997" i="1" s="1"/>
  <c r="U997" i="1" s="1"/>
  <c r="D998" i="1"/>
  <c r="S998" i="1" s="1"/>
  <c r="T998" i="1" s="1"/>
  <c r="U998" i="1" s="1"/>
  <c r="D999" i="1"/>
  <c r="S999" i="1" s="1"/>
  <c r="T999" i="1" s="1"/>
  <c r="U999" i="1" s="1"/>
  <c r="D1000" i="1"/>
  <c r="S1000" i="1" s="1"/>
  <c r="T1000" i="1" s="1"/>
  <c r="U1000" i="1" s="1"/>
  <c r="D1001" i="1"/>
  <c r="S1001" i="1" s="1"/>
  <c r="T1001" i="1" s="1"/>
  <c r="U1001" i="1" s="1"/>
  <c r="D1002" i="1"/>
  <c r="S1002" i="1" s="1"/>
  <c r="T1002" i="1" s="1"/>
  <c r="U1002" i="1" s="1"/>
  <c r="D1003" i="1"/>
  <c r="S1003" i="1" s="1"/>
  <c r="T1003" i="1" s="1"/>
  <c r="U1003" i="1" s="1"/>
  <c r="D1004" i="1"/>
  <c r="S1004" i="1" s="1"/>
  <c r="T1004" i="1" s="1"/>
  <c r="U1004" i="1" s="1"/>
  <c r="D1005" i="1"/>
  <c r="S1005" i="1" s="1"/>
  <c r="T1005" i="1" s="1"/>
  <c r="U1005" i="1" s="1"/>
  <c r="D1006" i="1"/>
  <c r="S1006" i="1" s="1"/>
  <c r="T1006" i="1" s="1"/>
  <c r="U1006" i="1" s="1"/>
  <c r="D1007" i="1"/>
  <c r="S1007" i="1" s="1"/>
  <c r="T1007" i="1" s="1"/>
  <c r="U1007" i="1" s="1"/>
  <c r="D1008" i="1"/>
  <c r="S1008" i="1" s="1"/>
  <c r="T1008" i="1" s="1"/>
  <c r="U1008" i="1" s="1"/>
  <c r="D1009" i="1"/>
  <c r="S1009" i="1" s="1"/>
  <c r="T1009" i="1" s="1"/>
  <c r="U1009" i="1" s="1"/>
  <c r="D1010" i="1"/>
  <c r="S1010" i="1" s="1"/>
  <c r="T1010" i="1" s="1"/>
  <c r="U1010" i="1" s="1"/>
  <c r="D1011" i="1"/>
  <c r="S1011" i="1" s="1"/>
  <c r="T1011" i="1" s="1"/>
  <c r="U1011" i="1" s="1"/>
  <c r="D1012" i="1"/>
  <c r="S1012" i="1" s="1"/>
  <c r="T1012" i="1" s="1"/>
  <c r="U1012" i="1" s="1"/>
  <c r="D1013" i="1"/>
  <c r="S1013" i="1" s="1"/>
  <c r="T1013" i="1" s="1"/>
  <c r="U1013" i="1" s="1"/>
  <c r="D1014" i="1"/>
  <c r="S1014" i="1" s="1"/>
  <c r="T1014" i="1" s="1"/>
  <c r="U1014" i="1" s="1"/>
  <c r="D1015" i="1"/>
  <c r="S1015" i="1" s="1"/>
  <c r="T1015" i="1" s="1"/>
  <c r="U1015" i="1" s="1"/>
  <c r="D1016" i="1"/>
  <c r="S1016" i="1" s="1"/>
  <c r="T1016" i="1" s="1"/>
  <c r="U1016" i="1" s="1"/>
  <c r="D1017" i="1"/>
  <c r="S1017" i="1" s="1"/>
  <c r="T1017" i="1" s="1"/>
  <c r="U1017" i="1" s="1"/>
  <c r="D1018" i="1"/>
  <c r="S1018" i="1" s="1"/>
  <c r="T1018" i="1" s="1"/>
  <c r="U1018" i="1" s="1"/>
  <c r="D1019" i="1"/>
  <c r="S1019" i="1" s="1"/>
  <c r="T1019" i="1" s="1"/>
  <c r="U1019" i="1" s="1"/>
  <c r="D1020" i="1"/>
  <c r="S1020" i="1" s="1"/>
  <c r="T1020" i="1" s="1"/>
  <c r="U1020" i="1" s="1"/>
  <c r="D1021" i="1"/>
  <c r="S1021" i="1" s="1"/>
  <c r="T1021" i="1" s="1"/>
  <c r="U1021" i="1" s="1"/>
  <c r="D1022" i="1"/>
  <c r="S1022" i="1" s="1"/>
  <c r="T1022" i="1" s="1"/>
  <c r="U1022" i="1" s="1"/>
  <c r="D1023" i="1"/>
  <c r="S1023" i="1" s="1"/>
  <c r="T1023" i="1" s="1"/>
  <c r="U1023" i="1" s="1"/>
  <c r="D1024" i="1"/>
  <c r="S1024" i="1" s="1"/>
  <c r="T1024" i="1" s="1"/>
  <c r="U1024" i="1" s="1"/>
  <c r="D1025" i="1"/>
  <c r="S1025" i="1" s="1"/>
  <c r="T1025" i="1" s="1"/>
  <c r="U1025" i="1" s="1"/>
  <c r="D1026" i="1"/>
  <c r="S1026" i="1" s="1"/>
  <c r="T1026" i="1" s="1"/>
  <c r="U1026" i="1" s="1"/>
  <c r="D1027" i="1"/>
  <c r="S1027" i="1" s="1"/>
  <c r="T1027" i="1" s="1"/>
  <c r="U1027" i="1" s="1"/>
  <c r="D1028" i="1"/>
  <c r="S1028" i="1" s="1"/>
  <c r="T1028" i="1" s="1"/>
  <c r="U1028" i="1" s="1"/>
  <c r="D1029" i="1"/>
  <c r="S1029" i="1" s="1"/>
  <c r="T1029" i="1" s="1"/>
  <c r="U1029" i="1" s="1"/>
  <c r="D1030" i="1"/>
  <c r="S1030" i="1" s="1"/>
  <c r="T1030" i="1" s="1"/>
  <c r="U1030" i="1" s="1"/>
  <c r="D1031" i="1"/>
  <c r="S1031" i="1" s="1"/>
  <c r="T1031" i="1" s="1"/>
  <c r="U1031" i="1" s="1"/>
  <c r="D1032" i="1"/>
  <c r="S1032" i="1" s="1"/>
  <c r="T1032" i="1" s="1"/>
  <c r="U1032" i="1" s="1"/>
  <c r="D1033" i="1"/>
  <c r="S1033" i="1" s="1"/>
  <c r="T1033" i="1" s="1"/>
  <c r="U1033" i="1" s="1"/>
  <c r="D1034" i="1"/>
  <c r="S1034" i="1" s="1"/>
  <c r="T1034" i="1" s="1"/>
  <c r="U1034" i="1" s="1"/>
  <c r="D1035" i="1"/>
  <c r="S1035" i="1" s="1"/>
  <c r="T1035" i="1" s="1"/>
  <c r="U1035" i="1" s="1"/>
  <c r="D1036" i="1"/>
  <c r="S1036" i="1" s="1"/>
  <c r="T1036" i="1" s="1"/>
  <c r="U1036" i="1" s="1"/>
  <c r="D1037" i="1"/>
  <c r="S1037" i="1" s="1"/>
  <c r="T1037" i="1" s="1"/>
  <c r="U1037" i="1" s="1"/>
  <c r="D1038" i="1"/>
  <c r="S1038" i="1" s="1"/>
  <c r="T1038" i="1" s="1"/>
  <c r="U1038" i="1" s="1"/>
  <c r="D1039" i="1"/>
  <c r="S1039" i="1" s="1"/>
  <c r="T1039" i="1" s="1"/>
  <c r="U1039" i="1" s="1"/>
  <c r="D1040" i="1"/>
  <c r="S1040" i="1" s="1"/>
  <c r="T1040" i="1" s="1"/>
  <c r="U1040" i="1" s="1"/>
  <c r="D1041" i="1"/>
  <c r="S1041" i="1" s="1"/>
  <c r="T1041" i="1" s="1"/>
  <c r="U1041" i="1" s="1"/>
  <c r="D1042" i="1"/>
  <c r="S1042" i="1" s="1"/>
  <c r="T1042" i="1" s="1"/>
  <c r="U1042" i="1" s="1"/>
  <c r="D1043" i="1"/>
  <c r="S1043" i="1" s="1"/>
  <c r="T1043" i="1" s="1"/>
  <c r="U1043" i="1" s="1"/>
  <c r="D1044" i="1"/>
  <c r="S1044" i="1" s="1"/>
  <c r="T1044" i="1" s="1"/>
  <c r="U1044" i="1" s="1"/>
  <c r="D1045" i="1"/>
  <c r="S1045" i="1" s="1"/>
  <c r="T1045" i="1" s="1"/>
  <c r="U1045" i="1" s="1"/>
  <c r="D1046" i="1"/>
  <c r="S1046" i="1" s="1"/>
  <c r="T1046" i="1" s="1"/>
  <c r="U1046" i="1" s="1"/>
  <c r="D1047" i="1"/>
  <c r="S1047" i="1" s="1"/>
  <c r="T1047" i="1" s="1"/>
  <c r="U1047" i="1" s="1"/>
  <c r="D1048" i="1"/>
  <c r="S1048" i="1" s="1"/>
  <c r="T1048" i="1" s="1"/>
  <c r="U1048" i="1" s="1"/>
  <c r="D1049" i="1"/>
  <c r="S1049" i="1" s="1"/>
  <c r="T1049" i="1" s="1"/>
  <c r="U1049" i="1" s="1"/>
  <c r="D1050" i="1"/>
  <c r="S1050" i="1" s="1"/>
  <c r="T1050" i="1" s="1"/>
  <c r="U1050" i="1" s="1"/>
  <c r="D1051" i="1"/>
  <c r="S1051" i="1" s="1"/>
  <c r="T1051" i="1" s="1"/>
  <c r="U1051" i="1" s="1"/>
  <c r="D1052" i="1"/>
  <c r="S1052" i="1" s="1"/>
  <c r="T1052" i="1" s="1"/>
  <c r="U1052" i="1" s="1"/>
  <c r="D1053" i="1"/>
  <c r="S1053" i="1" s="1"/>
  <c r="T1053" i="1" s="1"/>
  <c r="U1053" i="1" s="1"/>
  <c r="D1054" i="1"/>
  <c r="S1054" i="1" s="1"/>
  <c r="T1054" i="1" s="1"/>
  <c r="U1054" i="1" s="1"/>
  <c r="D1055" i="1"/>
  <c r="S1055" i="1" s="1"/>
  <c r="T1055" i="1" s="1"/>
  <c r="U1055" i="1" s="1"/>
  <c r="D1056" i="1"/>
  <c r="S1056" i="1" s="1"/>
  <c r="T1056" i="1" s="1"/>
  <c r="U1056" i="1" s="1"/>
  <c r="D1057" i="1"/>
  <c r="S1057" i="1" s="1"/>
  <c r="T1057" i="1" s="1"/>
  <c r="U1057" i="1" s="1"/>
  <c r="D1058" i="1"/>
  <c r="S1058" i="1" s="1"/>
  <c r="T1058" i="1" s="1"/>
  <c r="U1058" i="1" s="1"/>
  <c r="D1059" i="1"/>
  <c r="S1059" i="1" s="1"/>
  <c r="T1059" i="1" s="1"/>
  <c r="U1059" i="1" s="1"/>
  <c r="D1060" i="1"/>
  <c r="S1060" i="1" s="1"/>
  <c r="T1060" i="1" s="1"/>
  <c r="U1060" i="1" s="1"/>
  <c r="D1061" i="1"/>
  <c r="S1061" i="1" s="1"/>
  <c r="T1061" i="1" s="1"/>
  <c r="U1061" i="1" s="1"/>
  <c r="D1062" i="1"/>
  <c r="S1062" i="1" s="1"/>
  <c r="T1062" i="1" s="1"/>
  <c r="U1062" i="1" s="1"/>
  <c r="D1063" i="1"/>
  <c r="S1063" i="1" s="1"/>
  <c r="T1063" i="1" s="1"/>
  <c r="U1063" i="1" s="1"/>
  <c r="D1064" i="1"/>
  <c r="S1064" i="1" s="1"/>
  <c r="T1064" i="1" s="1"/>
  <c r="U1064" i="1" s="1"/>
  <c r="D1065" i="1"/>
  <c r="S1065" i="1" s="1"/>
  <c r="T1065" i="1" s="1"/>
  <c r="U1065" i="1" s="1"/>
  <c r="D1066" i="1"/>
  <c r="S1066" i="1" s="1"/>
  <c r="T1066" i="1" s="1"/>
  <c r="U1066" i="1" s="1"/>
  <c r="D1067" i="1"/>
  <c r="S1067" i="1" s="1"/>
  <c r="T1067" i="1" s="1"/>
  <c r="U1067" i="1" s="1"/>
  <c r="D1068" i="1"/>
  <c r="S1068" i="1" s="1"/>
  <c r="T1068" i="1" s="1"/>
  <c r="U1068" i="1" s="1"/>
  <c r="D1069" i="1"/>
  <c r="S1069" i="1" s="1"/>
  <c r="T1069" i="1" s="1"/>
  <c r="U1069" i="1" s="1"/>
  <c r="D1070" i="1"/>
  <c r="S1070" i="1" s="1"/>
  <c r="T1070" i="1" s="1"/>
  <c r="U1070" i="1" s="1"/>
  <c r="D1071" i="1"/>
  <c r="S1071" i="1" s="1"/>
  <c r="T1071" i="1" s="1"/>
  <c r="U1071" i="1" s="1"/>
  <c r="D1072" i="1"/>
  <c r="S1072" i="1" s="1"/>
  <c r="T1072" i="1" s="1"/>
  <c r="U1072" i="1" s="1"/>
  <c r="D1073" i="1"/>
  <c r="S1073" i="1" s="1"/>
  <c r="T1073" i="1" s="1"/>
  <c r="U1073" i="1" s="1"/>
  <c r="D1074" i="1"/>
  <c r="S1074" i="1" s="1"/>
  <c r="T1074" i="1" s="1"/>
  <c r="U1074" i="1" s="1"/>
  <c r="D1075" i="1"/>
  <c r="S1075" i="1" s="1"/>
  <c r="T1075" i="1" s="1"/>
  <c r="U1075" i="1" s="1"/>
  <c r="D1076" i="1"/>
  <c r="S1076" i="1" s="1"/>
  <c r="T1076" i="1" s="1"/>
  <c r="U1076" i="1" s="1"/>
  <c r="D1077" i="1"/>
  <c r="S1077" i="1" s="1"/>
  <c r="T1077" i="1" s="1"/>
  <c r="U1077" i="1" s="1"/>
  <c r="D1078" i="1"/>
  <c r="S1078" i="1" s="1"/>
  <c r="T1078" i="1" s="1"/>
  <c r="U1078" i="1" s="1"/>
  <c r="D1079" i="1"/>
  <c r="S1079" i="1" s="1"/>
  <c r="T1079" i="1" s="1"/>
  <c r="U1079" i="1" s="1"/>
  <c r="D1080" i="1"/>
  <c r="S1080" i="1" s="1"/>
  <c r="T1080" i="1" s="1"/>
  <c r="U1080" i="1" s="1"/>
  <c r="D1081" i="1"/>
  <c r="S1081" i="1" s="1"/>
  <c r="T1081" i="1" s="1"/>
  <c r="U1081" i="1" s="1"/>
  <c r="D1082" i="1"/>
  <c r="S1082" i="1" s="1"/>
  <c r="T1082" i="1" s="1"/>
  <c r="U1082" i="1" s="1"/>
  <c r="D1083" i="1"/>
  <c r="S1083" i="1" s="1"/>
  <c r="T1083" i="1" s="1"/>
  <c r="U1083" i="1" s="1"/>
  <c r="D1084" i="1"/>
  <c r="S1084" i="1" s="1"/>
  <c r="T1084" i="1" s="1"/>
  <c r="U1084" i="1" s="1"/>
  <c r="D1085" i="1"/>
  <c r="S1085" i="1" s="1"/>
  <c r="T1085" i="1" s="1"/>
  <c r="U1085" i="1" s="1"/>
  <c r="D1086" i="1"/>
  <c r="S1086" i="1" s="1"/>
  <c r="T1086" i="1" s="1"/>
  <c r="U1086" i="1" s="1"/>
  <c r="D1087" i="1"/>
  <c r="S1087" i="1" s="1"/>
  <c r="T1087" i="1" s="1"/>
  <c r="U1087" i="1" s="1"/>
  <c r="D1088" i="1"/>
  <c r="S1088" i="1" s="1"/>
  <c r="T1088" i="1" s="1"/>
  <c r="U1088" i="1" s="1"/>
  <c r="D1089" i="1"/>
  <c r="S1089" i="1" s="1"/>
  <c r="T1089" i="1" s="1"/>
  <c r="U1089" i="1" s="1"/>
  <c r="D1090" i="1"/>
  <c r="S1090" i="1" s="1"/>
  <c r="T1090" i="1" s="1"/>
  <c r="U1090" i="1" s="1"/>
  <c r="D1091" i="1"/>
  <c r="S1091" i="1" s="1"/>
  <c r="T1091" i="1" s="1"/>
  <c r="U1091" i="1" s="1"/>
  <c r="D1092" i="1"/>
  <c r="S1092" i="1" s="1"/>
  <c r="T1092" i="1" s="1"/>
  <c r="U1092" i="1" s="1"/>
  <c r="D1093" i="1"/>
  <c r="S1093" i="1" s="1"/>
  <c r="T1093" i="1" s="1"/>
  <c r="U1093" i="1" s="1"/>
  <c r="D1094" i="1"/>
  <c r="S1094" i="1" s="1"/>
  <c r="T1094" i="1" s="1"/>
  <c r="U1094" i="1" s="1"/>
  <c r="D1095" i="1"/>
  <c r="S1095" i="1" s="1"/>
  <c r="T1095" i="1" s="1"/>
  <c r="U1095" i="1" s="1"/>
  <c r="D1096" i="1"/>
  <c r="S1096" i="1" s="1"/>
  <c r="T1096" i="1" s="1"/>
  <c r="U1096" i="1" s="1"/>
  <c r="D1097" i="1"/>
  <c r="S1097" i="1" s="1"/>
  <c r="T1097" i="1" s="1"/>
  <c r="U1097" i="1" s="1"/>
  <c r="D1098" i="1"/>
  <c r="S1098" i="1" s="1"/>
  <c r="T1098" i="1" s="1"/>
  <c r="U1098" i="1" s="1"/>
  <c r="D1099" i="1"/>
  <c r="S1099" i="1" s="1"/>
  <c r="T1099" i="1" s="1"/>
  <c r="U1099" i="1" s="1"/>
  <c r="D1100" i="1"/>
  <c r="S1100" i="1" s="1"/>
  <c r="T1100" i="1" s="1"/>
  <c r="U1100" i="1" s="1"/>
  <c r="D1101" i="1"/>
  <c r="S1101" i="1" s="1"/>
  <c r="T1101" i="1" s="1"/>
  <c r="U1101" i="1" s="1"/>
  <c r="D1102" i="1"/>
  <c r="S1102" i="1" s="1"/>
  <c r="T1102" i="1" s="1"/>
  <c r="U1102" i="1" s="1"/>
  <c r="D1103" i="1"/>
  <c r="S1103" i="1" s="1"/>
  <c r="T1103" i="1" s="1"/>
  <c r="U1103" i="1" s="1"/>
  <c r="D1104" i="1"/>
  <c r="S1104" i="1" s="1"/>
  <c r="T1104" i="1" s="1"/>
  <c r="U1104" i="1" s="1"/>
  <c r="D1105" i="1"/>
  <c r="S1105" i="1" s="1"/>
  <c r="T1105" i="1" s="1"/>
  <c r="U1105" i="1" s="1"/>
  <c r="D1106" i="1"/>
  <c r="S1106" i="1" s="1"/>
  <c r="T1106" i="1" s="1"/>
  <c r="U1106" i="1" s="1"/>
  <c r="D1107" i="1"/>
  <c r="S1107" i="1" s="1"/>
  <c r="T1107" i="1" s="1"/>
  <c r="U1107" i="1" s="1"/>
  <c r="D1108" i="1"/>
  <c r="S1108" i="1" s="1"/>
  <c r="T1108" i="1" s="1"/>
  <c r="U1108" i="1" s="1"/>
  <c r="D1109" i="1"/>
  <c r="S1109" i="1" s="1"/>
  <c r="T1109" i="1" s="1"/>
  <c r="U1109" i="1" s="1"/>
  <c r="D1110" i="1"/>
  <c r="S1110" i="1" s="1"/>
  <c r="T1110" i="1" s="1"/>
  <c r="U1110" i="1" s="1"/>
  <c r="D1111" i="1"/>
  <c r="S1111" i="1" s="1"/>
  <c r="T1111" i="1" s="1"/>
  <c r="U1111" i="1" s="1"/>
  <c r="D1112" i="1"/>
  <c r="S1112" i="1" s="1"/>
  <c r="T1112" i="1" s="1"/>
  <c r="U1112" i="1" s="1"/>
  <c r="D1113" i="1"/>
  <c r="S1113" i="1" s="1"/>
  <c r="T1113" i="1" s="1"/>
  <c r="U1113" i="1" s="1"/>
  <c r="D1114" i="1"/>
  <c r="S1114" i="1" s="1"/>
  <c r="T1114" i="1" s="1"/>
  <c r="U1114" i="1" s="1"/>
  <c r="D1115" i="1"/>
  <c r="S1115" i="1" s="1"/>
  <c r="T1115" i="1" s="1"/>
  <c r="U1115" i="1" s="1"/>
  <c r="D1116" i="1"/>
  <c r="S1116" i="1" s="1"/>
  <c r="T1116" i="1" s="1"/>
  <c r="U1116" i="1" s="1"/>
  <c r="D1117" i="1"/>
  <c r="S1117" i="1" s="1"/>
  <c r="T1117" i="1" s="1"/>
  <c r="U1117" i="1" s="1"/>
  <c r="D1118" i="1"/>
  <c r="S1118" i="1" s="1"/>
  <c r="T1118" i="1" s="1"/>
  <c r="U1118" i="1" s="1"/>
  <c r="D1119" i="1"/>
  <c r="S1119" i="1" s="1"/>
  <c r="T1119" i="1" s="1"/>
  <c r="U1119" i="1" s="1"/>
  <c r="D1120" i="1"/>
  <c r="S1120" i="1" s="1"/>
  <c r="T1120" i="1" s="1"/>
  <c r="U1120" i="1" s="1"/>
  <c r="D1121" i="1"/>
  <c r="S1121" i="1" s="1"/>
  <c r="T1121" i="1" s="1"/>
  <c r="U1121" i="1" s="1"/>
  <c r="D1122" i="1"/>
  <c r="S1122" i="1" s="1"/>
  <c r="T1122" i="1" s="1"/>
  <c r="U1122" i="1" s="1"/>
  <c r="D1123" i="1"/>
  <c r="S1123" i="1" s="1"/>
  <c r="T1123" i="1" s="1"/>
  <c r="U1123" i="1" s="1"/>
  <c r="D1124" i="1"/>
  <c r="S1124" i="1" s="1"/>
  <c r="T1124" i="1" s="1"/>
  <c r="U1124" i="1" s="1"/>
  <c r="D1125" i="1"/>
  <c r="S1125" i="1" s="1"/>
  <c r="T1125" i="1" s="1"/>
  <c r="U1125" i="1" s="1"/>
  <c r="D1126" i="1"/>
  <c r="S1126" i="1" s="1"/>
  <c r="T1126" i="1" s="1"/>
  <c r="U1126" i="1" s="1"/>
  <c r="D1127" i="1"/>
  <c r="S1127" i="1" s="1"/>
  <c r="T1127" i="1" s="1"/>
  <c r="U1127" i="1" s="1"/>
  <c r="D1128" i="1"/>
  <c r="S1128" i="1" s="1"/>
  <c r="T1128" i="1" s="1"/>
  <c r="U1128" i="1" s="1"/>
  <c r="D1129" i="1"/>
  <c r="S1129" i="1" s="1"/>
  <c r="T1129" i="1" s="1"/>
  <c r="U1129" i="1" s="1"/>
  <c r="D1130" i="1"/>
  <c r="S1130" i="1" s="1"/>
  <c r="T1130" i="1" s="1"/>
  <c r="U1130" i="1" s="1"/>
  <c r="D1131" i="1"/>
  <c r="S1131" i="1" s="1"/>
  <c r="T1131" i="1" s="1"/>
  <c r="U1131" i="1" s="1"/>
  <c r="D1132" i="1"/>
  <c r="S1132" i="1" s="1"/>
  <c r="T1132" i="1" s="1"/>
  <c r="U1132" i="1" s="1"/>
  <c r="D1133" i="1"/>
  <c r="S1133" i="1" s="1"/>
  <c r="T1133" i="1" s="1"/>
  <c r="U1133" i="1" s="1"/>
  <c r="D1134" i="1"/>
  <c r="S1134" i="1" s="1"/>
  <c r="T1134" i="1" s="1"/>
  <c r="U1134" i="1" s="1"/>
  <c r="D1135" i="1"/>
  <c r="S1135" i="1" s="1"/>
  <c r="T1135" i="1" s="1"/>
  <c r="U1135" i="1" s="1"/>
  <c r="D1136" i="1"/>
  <c r="S1136" i="1" s="1"/>
  <c r="T1136" i="1" s="1"/>
  <c r="U1136" i="1" s="1"/>
  <c r="D1137" i="1"/>
  <c r="S1137" i="1" s="1"/>
  <c r="T1137" i="1" s="1"/>
  <c r="U1137" i="1" s="1"/>
  <c r="D1138" i="1"/>
  <c r="S1138" i="1" s="1"/>
  <c r="T1138" i="1" s="1"/>
  <c r="U1138" i="1" s="1"/>
  <c r="D1139" i="1"/>
  <c r="S1139" i="1" s="1"/>
  <c r="T1139" i="1" s="1"/>
  <c r="U1139" i="1" s="1"/>
  <c r="D1140" i="1"/>
  <c r="S1140" i="1" s="1"/>
  <c r="T1140" i="1" s="1"/>
  <c r="U1140" i="1" s="1"/>
  <c r="D1141" i="1"/>
  <c r="S1141" i="1" s="1"/>
  <c r="T1141" i="1" s="1"/>
  <c r="U1141" i="1" s="1"/>
  <c r="D1142" i="1"/>
  <c r="S1142" i="1" s="1"/>
  <c r="T1142" i="1" s="1"/>
  <c r="U1142" i="1" s="1"/>
  <c r="D1143" i="1"/>
  <c r="S1143" i="1" s="1"/>
  <c r="T1143" i="1" s="1"/>
  <c r="U1143" i="1" s="1"/>
  <c r="D1144" i="1"/>
  <c r="S1144" i="1" s="1"/>
  <c r="T1144" i="1" s="1"/>
  <c r="U1144" i="1" s="1"/>
  <c r="D1145" i="1"/>
  <c r="S1145" i="1" s="1"/>
  <c r="T1145" i="1" s="1"/>
  <c r="U1145" i="1" s="1"/>
  <c r="D1146" i="1"/>
  <c r="S1146" i="1" s="1"/>
  <c r="T1146" i="1" s="1"/>
  <c r="U1146" i="1" s="1"/>
  <c r="D1147" i="1"/>
  <c r="S1147" i="1" s="1"/>
  <c r="T1147" i="1" s="1"/>
  <c r="U1147" i="1" s="1"/>
  <c r="D1148" i="1"/>
  <c r="S1148" i="1" s="1"/>
  <c r="T1148" i="1" s="1"/>
  <c r="U1148" i="1" s="1"/>
  <c r="D1149" i="1"/>
  <c r="S1149" i="1" s="1"/>
  <c r="T1149" i="1" s="1"/>
  <c r="U1149" i="1" s="1"/>
  <c r="D1150" i="1"/>
  <c r="S1150" i="1" s="1"/>
  <c r="T1150" i="1" s="1"/>
  <c r="U1150" i="1" s="1"/>
  <c r="D1151" i="1"/>
  <c r="S1151" i="1" s="1"/>
  <c r="T1151" i="1" s="1"/>
  <c r="U1151" i="1" s="1"/>
  <c r="D1152" i="1"/>
  <c r="S1152" i="1" s="1"/>
  <c r="T1152" i="1" s="1"/>
  <c r="U1152" i="1" s="1"/>
  <c r="D1153" i="1"/>
  <c r="S1153" i="1" s="1"/>
  <c r="T1153" i="1" s="1"/>
  <c r="U1153" i="1" s="1"/>
  <c r="D1154" i="1"/>
  <c r="S1154" i="1" s="1"/>
  <c r="T1154" i="1" s="1"/>
  <c r="U1154" i="1" s="1"/>
  <c r="D1155" i="1"/>
  <c r="S1155" i="1" s="1"/>
  <c r="T1155" i="1" s="1"/>
  <c r="U1155" i="1" s="1"/>
  <c r="D1156" i="1"/>
  <c r="S1156" i="1" s="1"/>
  <c r="T1156" i="1" s="1"/>
  <c r="U1156" i="1" s="1"/>
  <c r="D1157" i="1"/>
  <c r="S1157" i="1" s="1"/>
  <c r="T1157" i="1" s="1"/>
  <c r="U1157" i="1" s="1"/>
  <c r="D1158" i="1"/>
  <c r="S1158" i="1" s="1"/>
  <c r="T1158" i="1" s="1"/>
  <c r="U1158" i="1" s="1"/>
  <c r="D1159" i="1"/>
  <c r="S1159" i="1" s="1"/>
  <c r="T1159" i="1" s="1"/>
  <c r="U1159" i="1" s="1"/>
  <c r="D1160" i="1"/>
  <c r="S1160" i="1" s="1"/>
  <c r="T1160" i="1" s="1"/>
  <c r="U1160" i="1" s="1"/>
  <c r="D1161" i="1"/>
  <c r="S1161" i="1" s="1"/>
  <c r="T1161" i="1" s="1"/>
  <c r="U1161" i="1" s="1"/>
  <c r="D1162" i="1"/>
  <c r="S1162" i="1" s="1"/>
  <c r="T1162" i="1" s="1"/>
  <c r="U1162" i="1" s="1"/>
  <c r="D1163" i="1"/>
  <c r="S1163" i="1" s="1"/>
  <c r="T1163" i="1" s="1"/>
  <c r="U1163" i="1" s="1"/>
  <c r="D1164" i="1"/>
  <c r="S1164" i="1" s="1"/>
  <c r="T1164" i="1" s="1"/>
  <c r="U1164" i="1" s="1"/>
  <c r="D1165" i="1"/>
  <c r="S1165" i="1" s="1"/>
  <c r="T1165" i="1" s="1"/>
  <c r="U1165" i="1" s="1"/>
  <c r="D1166" i="1"/>
  <c r="S1166" i="1" s="1"/>
  <c r="T1166" i="1" s="1"/>
  <c r="U1166" i="1" s="1"/>
  <c r="D1167" i="1"/>
  <c r="S1167" i="1" s="1"/>
  <c r="T1167" i="1" s="1"/>
  <c r="U1167" i="1" s="1"/>
  <c r="D1168" i="1"/>
  <c r="S1168" i="1" s="1"/>
  <c r="T1168" i="1" s="1"/>
  <c r="U1168" i="1" s="1"/>
  <c r="D1169" i="1"/>
  <c r="S1169" i="1" s="1"/>
  <c r="T1169" i="1" s="1"/>
  <c r="U1169" i="1" s="1"/>
  <c r="D1170" i="1"/>
  <c r="S1170" i="1" s="1"/>
  <c r="T1170" i="1" s="1"/>
  <c r="U1170" i="1" s="1"/>
  <c r="D1171" i="1"/>
  <c r="S1171" i="1" s="1"/>
  <c r="T1171" i="1" s="1"/>
  <c r="U1171" i="1" s="1"/>
  <c r="D1172" i="1"/>
  <c r="S1172" i="1" s="1"/>
  <c r="T1172" i="1" s="1"/>
  <c r="U1172" i="1" s="1"/>
  <c r="D1173" i="1"/>
  <c r="S1173" i="1" s="1"/>
  <c r="T1173" i="1" s="1"/>
  <c r="U1173" i="1" s="1"/>
  <c r="D1174" i="1"/>
  <c r="S1174" i="1" s="1"/>
  <c r="T1174" i="1" s="1"/>
  <c r="U1174" i="1" s="1"/>
  <c r="D1175" i="1"/>
  <c r="S1175" i="1" s="1"/>
  <c r="T1175" i="1" s="1"/>
  <c r="U1175" i="1" s="1"/>
  <c r="D1176" i="1"/>
  <c r="S1176" i="1" s="1"/>
  <c r="T1176" i="1" s="1"/>
  <c r="U1176" i="1" s="1"/>
  <c r="D1177" i="1"/>
  <c r="S1177" i="1" s="1"/>
  <c r="T1177" i="1" s="1"/>
  <c r="U1177" i="1" s="1"/>
  <c r="D1178" i="1"/>
  <c r="S1178" i="1" s="1"/>
  <c r="T1178" i="1" s="1"/>
  <c r="U1178" i="1" s="1"/>
  <c r="D1179" i="1"/>
  <c r="S1179" i="1" s="1"/>
  <c r="T1179" i="1" s="1"/>
  <c r="U1179" i="1" s="1"/>
  <c r="D1180" i="1"/>
  <c r="S1180" i="1" s="1"/>
  <c r="T1180" i="1" s="1"/>
  <c r="U1180" i="1" s="1"/>
  <c r="D1181" i="1"/>
  <c r="S1181" i="1" s="1"/>
  <c r="T1181" i="1" s="1"/>
  <c r="U1181" i="1" s="1"/>
  <c r="D1182" i="1"/>
  <c r="S1182" i="1" s="1"/>
  <c r="T1182" i="1" s="1"/>
  <c r="U1182" i="1" s="1"/>
  <c r="D1183" i="1"/>
  <c r="S1183" i="1" s="1"/>
  <c r="T1183" i="1" s="1"/>
  <c r="U1183" i="1" s="1"/>
  <c r="D1184" i="1"/>
  <c r="S1184" i="1" s="1"/>
  <c r="T1184" i="1" s="1"/>
  <c r="U1184" i="1" s="1"/>
  <c r="D1185" i="1"/>
  <c r="S1185" i="1" s="1"/>
  <c r="T1185" i="1" s="1"/>
  <c r="U1185" i="1" s="1"/>
  <c r="D1186" i="1"/>
  <c r="S1186" i="1" s="1"/>
  <c r="T1186" i="1" s="1"/>
  <c r="U1186" i="1" s="1"/>
  <c r="D1187" i="1"/>
  <c r="S1187" i="1" s="1"/>
  <c r="T1187" i="1" s="1"/>
  <c r="U1187" i="1" s="1"/>
  <c r="D1188" i="1"/>
  <c r="S1188" i="1" s="1"/>
  <c r="T1188" i="1" s="1"/>
  <c r="U1188" i="1" s="1"/>
  <c r="D1189" i="1"/>
  <c r="S1189" i="1" s="1"/>
  <c r="T1189" i="1" s="1"/>
  <c r="U1189" i="1" s="1"/>
  <c r="D1190" i="1"/>
  <c r="S1190" i="1" s="1"/>
  <c r="T1190" i="1" s="1"/>
  <c r="U1190" i="1" s="1"/>
  <c r="D1191" i="1"/>
  <c r="S1191" i="1" s="1"/>
  <c r="T1191" i="1" s="1"/>
  <c r="U1191" i="1" s="1"/>
  <c r="D1192" i="1"/>
  <c r="S1192" i="1" s="1"/>
  <c r="T1192" i="1" s="1"/>
  <c r="U1192" i="1" s="1"/>
  <c r="D1193" i="1"/>
  <c r="S1193" i="1" s="1"/>
  <c r="T1193" i="1" s="1"/>
  <c r="U1193" i="1" s="1"/>
  <c r="D1194" i="1"/>
  <c r="S1194" i="1" s="1"/>
  <c r="T1194" i="1" s="1"/>
  <c r="U1194" i="1" s="1"/>
  <c r="D1195" i="1"/>
  <c r="S1195" i="1" s="1"/>
  <c r="T1195" i="1" s="1"/>
  <c r="U1195" i="1" s="1"/>
  <c r="D1196" i="1"/>
  <c r="S1196" i="1" s="1"/>
  <c r="T1196" i="1" s="1"/>
  <c r="U1196" i="1" s="1"/>
  <c r="D1197" i="1"/>
  <c r="S1197" i="1" s="1"/>
  <c r="T1197" i="1" s="1"/>
  <c r="U1197" i="1" s="1"/>
  <c r="D1198" i="1"/>
  <c r="S1198" i="1" s="1"/>
  <c r="T1198" i="1" s="1"/>
  <c r="U1198" i="1" s="1"/>
  <c r="D1199" i="1"/>
  <c r="S1199" i="1" s="1"/>
  <c r="T1199" i="1" s="1"/>
  <c r="U1199" i="1" s="1"/>
  <c r="D1200" i="1"/>
  <c r="S1200" i="1" s="1"/>
  <c r="T1200" i="1" s="1"/>
  <c r="U1200" i="1" s="1"/>
  <c r="D1201" i="1"/>
  <c r="S1201" i="1" s="1"/>
  <c r="T1201" i="1" s="1"/>
  <c r="U1201" i="1" s="1"/>
  <c r="D1202" i="1"/>
  <c r="S1202" i="1" s="1"/>
  <c r="T1202" i="1" s="1"/>
  <c r="U1202" i="1" s="1"/>
  <c r="D1203" i="1"/>
  <c r="S1203" i="1" s="1"/>
  <c r="T1203" i="1" s="1"/>
  <c r="U1203" i="1" s="1"/>
  <c r="D1204" i="1"/>
  <c r="S1204" i="1" s="1"/>
  <c r="T1204" i="1" s="1"/>
  <c r="U1204" i="1" s="1"/>
  <c r="D1205" i="1"/>
  <c r="S1205" i="1" s="1"/>
  <c r="T1205" i="1" s="1"/>
  <c r="U1205" i="1" s="1"/>
  <c r="D1206" i="1"/>
  <c r="S1206" i="1" s="1"/>
  <c r="T1206" i="1" s="1"/>
  <c r="U1206" i="1" s="1"/>
  <c r="D1207" i="1"/>
  <c r="S1207" i="1" s="1"/>
  <c r="T1207" i="1" s="1"/>
  <c r="U1207" i="1" s="1"/>
  <c r="D1208" i="1"/>
  <c r="S1208" i="1" s="1"/>
  <c r="T1208" i="1" s="1"/>
  <c r="U1208" i="1" s="1"/>
  <c r="D1209" i="1"/>
  <c r="S1209" i="1" s="1"/>
  <c r="T1209" i="1" s="1"/>
  <c r="U1209" i="1" s="1"/>
  <c r="D1210" i="1"/>
  <c r="S1210" i="1" s="1"/>
  <c r="T1210" i="1" s="1"/>
  <c r="U1210" i="1" s="1"/>
  <c r="D1211" i="1"/>
  <c r="S1211" i="1" s="1"/>
  <c r="T1211" i="1" s="1"/>
  <c r="U1211" i="1" s="1"/>
  <c r="D1212" i="1"/>
  <c r="S1212" i="1" s="1"/>
  <c r="T1212" i="1" s="1"/>
  <c r="U1212" i="1" s="1"/>
  <c r="D1213" i="1"/>
  <c r="S1213" i="1" s="1"/>
  <c r="T1213" i="1" s="1"/>
  <c r="U1213" i="1" s="1"/>
  <c r="D1214" i="1"/>
  <c r="S1214" i="1" s="1"/>
  <c r="T1214" i="1" s="1"/>
  <c r="U1214" i="1" s="1"/>
  <c r="D1215" i="1"/>
  <c r="S1215" i="1" s="1"/>
  <c r="T1215" i="1" s="1"/>
  <c r="U1215" i="1" s="1"/>
  <c r="D1216" i="1"/>
  <c r="S1216" i="1" s="1"/>
  <c r="T1216" i="1" s="1"/>
  <c r="U1216" i="1" s="1"/>
  <c r="D1217" i="1"/>
  <c r="S1217" i="1" s="1"/>
  <c r="T1217" i="1" s="1"/>
  <c r="U1217" i="1" s="1"/>
  <c r="D1218" i="1"/>
  <c r="S1218" i="1" s="1"/>
  <c r="T1218" i="1" s="1"/>
  <c r="U1218" i="1" s="1"/>
  <c r="D1219" i="1"/>
  <c r="S1219" i="1" s="1"/>
  <c r="T1219" i="1" s="1"/>
  <c r="U1219" i="1" s="1"/>
  <c r="D1220" i="1"/>
  <c r="S1220" i="1" s="1"/>
  <c r="T1220" i="1" s="1"/>
  <c r="U1220" i="1" s="1"/>
  <c r="D1221" i="1"/>
  <c r="S1221" i="1" s="1"/>
  <c r="T1221" i="1" s="1"/>
  <c r="U1221" i="1" s="1"/>
  <c r="D1222" i="1"/>
  <c r="S1222" i="1" s="1"/>
  <c r="T1222" i="1" s="1"/>
  <c r="U1222" i="1" s="1"/>
  <c r="D1223" i="1"/>
  <c r="S1223" i="1" s="1"/>
  <c r="T1223" i="1" s="1"/>
  <c r="U1223" i="1" s="1"/>
  <c r="D1224" i="1"/>
  <c r="S1224" i="1" s="1"/>
  <c r="T1224" i="1" s="1"/>
  <c r="U1224" i="1" s="1"/>
  <c r="D1225" i="1"/>
  <c r="S1225" i="1" s="1"/>
  <c r="T1225" i="1" s="1"/>
  <c r="U1225" i="1" s="1"/>
  <c r="D1226" i="1"/>
  <c r="S1226" i="1" s="1"/>
  <c r="T1226" i="1" s="1"/>
  <c r="U1226" i="1" s="1"/>
  <c r="D1227" i="1"/>
  <c r="S1227" i="1" s="1"/>
  <c r="T1227" i="1" s="1"/>
  <c r="U1227" i="1" s="1"/>
  <c r="D1228" i="1"/>
  <c r="S1228" i="1" s="1"/>
  <c r="T1228" i="1" s="1"/>
  <c r="U1228" i="1" s="1"/>
  <c r="D1229" i="1"/>
  <c r="S1229" i="1" s="1"/>
  <c r="T1229" i="1" s="1"/>
  <c r="U1229" i="1" s="1"/>
  <c r="D1230" i="1"/>
  <c r="S1230" i="1" s="1"/>
  <c r="T1230" i="1" s="1"/>
  <c r="U1230" i="1" s="1"/>
  <c r="D1231" i="1"/>
  <c r="S1231" i="1" s="1"/>
  <c r="T1231" i="1" s="1"/>
  <c r="U1231" i="1" s="1"/>
  <c r="D1232" i="1"/>
  <c r="S1232" i="1" s="1"/>
  <c r="T1232" i="1" s="1"/>
  <c r="U1232" i="1" s="1"/>
  <c r="D1233" i="1"/>
  <c r="S1233" i="1" s="1"/>
  <c r="T1233" i="1" s="1"/>
  <c r="U1233" i="1" s="1"/>
  <c r="D1234" i="1"/>
  <c r="S1234" i="1" s="1"/>
  <c r="T1234" i="1" s="1"/>
  <c r="U1234" i="1" s="1"/>
  <c r="D1235" i="1"/>
  <c r="S1235" i="1" s="1"/>
  <c r="T1235" i="1" s="1"/>
  <c r="U1235" i="1" s="1"/>
  <c r="D1236" i="1"/>
  <c r="S1236" i="1" s="1"/>
  <c r="T1236" i="1" s="1"/>
  <c r="U1236" i="1" s="1"/>
  <c r="D1237" i="1"/>
  <c r="S1237" i="1" s="1"/>
  <c r="T1237" i="1" s="1"/>
  <c r="U1237" i="1" s="1"/>
  <c r="D1238" i="1"/>
  <c r="S1238" i="1" s="1"/>
  <c r="T1238" i="1" s="1"/>
  <c r="U1238" i="1" s="1"/>
  <c r="D1239" i="1"/>
  <c r="S1239" i="1" s="1"/>
  <c r="T1239" i="1" s="1"/>
  <c r="U1239" i="1" s="1"/>
  <c r="D1240" i="1"/>
  <c r="S1240" i="1" s="1"/>
  <c r="T1240" i="1" s="1"/>
  <c r="U1240" i="1" s="1"/>
  <c r="D1241" i="1"/>
  <c r="S1241" i="1" s="1"/>
  <c r="T1241" i="1" s="1"/>
  <c r="U1241" i="1" s="1"/>
  <c r="D1242" i="1"/>
  <c r="S1242" i="1" s="1"/>
  <c r="T1242" i="1" s="1"/>
  <c r="U1242" i="1" s="1"/>
  <c r="D1243" i="1"/>
  <c r="S1243" i="1" s="1"/>
  <c r="T1243" i="1" s="1"/>
  <c r="U1243" i="1" s="1"/>
  <c r="D1244" i="1"/>
  <c r="S1244" i="1" s="1"/>
  <c r="T1244" i="1" s="1"/>
  <c r="U1244" i="1" s="1"/>
  <c r="D1245" i="1"/>
  <c r="S1245" i="1" s="1"/>
  <c r="T1245" i="1" s="1"/>
  <c r="U1245" i="1" s="1"/>
  <c r="D1246" i="1"/>
  <c r="S1246" i="1" s="1"/>
  <c r="T1246" i="1" s="1"/>
  <c r="U1246" i="1" s="1"/>
  <c r="D1247" i="1"/>
  <c r="S1247" i="1" s="1"/>
  <c r="T1247" i="1" s="1"/>
  <c r="U1247" i="1" s="1"/>
  <c r="D1248" i="1"/>
  <c r="S1248" i="1" s="1"/>
  <c r="T1248" i="1" s="1"/>
  <c r="U1248" i="1" s="1"/>
  <c r="D1249" i="1"/>
  <c r="S1249" i="1" s="1"/>
  <c r="T1249" i="1" s="1"/>
  <c r="U1249" i="1" s="1"/>
  <c r="D1250" i="1"/>
  <c r="S1250" i="1" s="1"/>
  <c r="T1250" i="1" s="1"/>
  <c r="U1250" i="1" s="1"/>
  <c r="D1251" i="1"/>
  <c r="S1251" i="1" s="1"/>
  <c r="T1251" i="1" s="1"/>
  <c r="U1251" i="1" s="1"/>
  <c r="D1252" i="1"/>
  <c r="S1252" i="1" s="1"/>
  <c r="T1252" i="1" s="1"/>
  <c r="U1252" i="1" s="1"/>
  <c r="D1253" i="1"/>
  <c r="S1253" i="1" s="1"/>
  <c r="T1253" i="1" s="1"/>
  <c r="U1253" i="1" s="1"/>
  <c r="D1254" i="1"/>
  <c r="S1254" i="1" s="1"/>
  <c r="T1254" i="1" s="1"/>
  <c r="U1254" i="1" s="1"/>
  <c r="D1255" i="1"/>
  <c r="S1255" i="1" s="1"/>
  <c r="T1255" i="1" s="1"/>
  <c r="U1255" i="1" s="1"/>
  <c r="D1256" i="1"/>
  <c r="S1256" i="1" s="1"/>
  <c r="T1256" i="1" s="1"/>
  <c r="U1256" i="1" s="1"/>
  <c r="D1257" i="1"/>
  <c r="S1257" i="1" s="1"/>
  <c r="T1257" i="1" s="1"/>
  <c r="U1257" i="1" s="1"/>
  <c r="D1258" i="1"/>
  <c r="S1258" i="1" s="1"/>
  <c r="T1258" i="1" s="1"/>
  <c r="U1258" i="1" s="1"/>
  <c r="D1259" i="1"/>
  <c r="S1259" i="1" s="1"/>
  <c r="T1259" i="1" s="1"/>
  <c r="U1259" i="1" s="1"/>
  <c r="D1260" i="1"/>
  <c r="S1260" i="1" s="1"/>
  <c r="T1260" i="1" s="1"/>
  <c r="U1260" i="1" s="1"/>
  <c r="D1261" i="1"/>
  <c r="S1261" i="1" s="1"/>
  <c r="T1261" i="1" s="1"/>
  <c r="U1261" i="1" s="1"/>
  <c r="D1262" i="1"/>
  <c r="S1262" i="1" s="1"/>
  <c r="T1262" i="1" s="1"/>
  <c r="U1262" i="1" s="1"/>
  <c r="D1263" i="1"/>
  <c r="S1263" i="1" s="1"/>
  <c r="T1263" i="1" s="1"/>
  <c r="U1263" i="1" s="1"/>
  <c r="D1264" i="1"/>
  <c r="S1264" i="1" s="1"/>
  <c r="T1264" i="1" s="1"/>
  <c r="U1264" i="1" s="1"/>
  <c r="D1265" i="1"/>
  <c r="S1265" i="1" s="1"/>
  <c r="T1265" i="1" s="1"/>
  <c r="U1265" i="1" s="1"/>
  <c r="D1266" i="1"/>
  <c r="S1266" i="1" s="1"/>
  <c r="T1266" i="1" s="1"/>
  <c r="U1266" i="1" s="1"/>
  <c r="D1267" i="1"/>
  <c r="S1267" i="1" s="1"/>
  <c r="T1267" i="1" s="1"/>
  <c r="U1267" i="1" s="1"/>
  <c r="D1268" i="1"/>
  <c r="S1268" i="1" s="1"/>
  <c r="T1268" i="1" s="1"/>
  <c r="U1268" i="1" s="1"/>
  <c r="D1269" i="1"/>
  <c r="S1269" i="1" s="1"/>
  <c r="T1269" i="1" s="1"/>
  <c r="U1269" i="1" s="1"/>
  <c r="D1270" i="1"/>
  <c r="S1270" i="1" s="1"/>
  <c r="T1270" i="1" s="1"/>
  <c r="U1270" i="1" s="1"/>
  <c r="D1271" i="1"/>
  <c r="S1271" i="1" s="1"/>
  <c r="T1271" i="1" s="1"/>
  <c r="U1271" i="1" s="1"/>
  <c r="D1272" i="1"/>
  <c r="S1272" i="1" s="1"/>
  <c r="T1272" i="1" s="1"/>
  <c r="U1272" i="1" s="1"/>
  <c r="D1273" i="1"/>
  <c r="S1273" i="1" s="1"/>
  <c r="T1273" i="1" s="1"/>
  <c r="U1273" i="1" s="1"/>
  <c r="D1274" i="1"/>
  <c r="S1274" i="1" s="1"/>
  <c r="T1274" i="1" s="1"/>
  <c r="U1274" i="1" s="1"/>
  <c r="D1275" i="1"/>
  <c r="S1275" i="1" s="1"/>
  <c r="T1275" i="1" s="1"/>
  <c r="U1275" i="1" s="1"/>
  <c r="D1276" i="1"/>
  <c r="S1276" i="1" s="1"/>
  <c r="T1276" i="1" s="1"/>
  <c r="U1276" i="1" s="1"/>
  <c r="D1277" i="1"/>
  <c r="S1277" i="1" s="1"/>
  <c r="T1277" i="1" s="1"/>
  <c r="U1277" i="1" s="1"/>
  <c r="D1278" i="1"/>
  <c r="S1278" i="1" s="1"/>
  <c r="T1278" i="1" s="1"/>
  <c r="U1278" i="1" s="1"/>
  <c r="D1279" i="1"/>
  <c r="S1279" i="1" s="1"/>
  <c r="T1279" i="1" s="1"/>
  <c r="U1279" i="1" s="1"/>
  <c r="D1280" i="1"/>
  <c r="S1280" i="1" s="1"/>
  <c r="T1280" i="1" s="1"/>
  <c r="U1280" i="1" s="1"/>
  <c r="D1281" i="1"/>
  <c r="S1281" i="1" s="1"/>
  <c r="T1281" i="1" s="1"/>
  <c r="U1281" i="1" s="1"/>
  <c r="D1282" i="1"/>
  <c r="S1282" i="1" s="1"/>
  <c r="T1282" i="1" s="1"/>
  <c r="U1282" i="1" s="1"/>
  <c r="D1283" i="1"/>
  <c r="S1283" i="1" s="1"/>
  <c r="T1283" i="1" s="1"/>
  <c r="U1283" i="1" s="1"/>
  <c r="D1284" i="1"/>
  <c r="S1284" i="1" s="1"/>
  <c r="T1284" i="1" s="1"/>
  <c r="U1284" i="1" s="1"/>
  <c r="D1285" i="1"/>
  <c r="S1285" i="1" s="1"/>
  <c r="T1285" i="1" s="1"/>
  <c r="U1285" i="1" s="1"/>
  <c r="D1286" i="1"/>
  <c r="S1286" i="1" s="1"/>
  <c r="T1286" i="1" s="1"/>
  <c r="U1286" i="1" s="1"/>
  <c r="D1287" i="1"/>
  <c r="S1287" i="1" s="1"/>
  <c r="T1287" i="1" s="1"/>
  <c r="U1287" i="1" s="1"/>
  <c r="D1288" i="1"/>
  <c r="S1288" i="1" s="1"/>
  <c r="T1288" i="1" s="1"/>
  <c r="U1288" i="1" s="1"/>
  <c r="D1289" i="1"/>
  <c r="S1289" i="1" s="1"/>
  <c r="T1289" i="1" s="1"/>
  <c r="U1289" i="1" s="1"/>
  <c r="D1290" i="1"/>
  <c r="S1290" i="1" s="1"/>
  <c r="T1290" i="1" s="1"/>
  <c r="U1290" i="1" s="1"/>
  <c r="D1291" i="1"/>
  <c r="S1291" i="1" s="1"/>
  <c r="T1291" i="1" s="1"/>
  <c r="U1291" i="1" s="1"/>
  <c r="D1292" i="1"/>
  <c r="S1292" i="1" s="1"/>
  <c r="T1292" i="1" s="1"/>
  <c r="U1292" i="1" s="1"/>
  <c r="D1293" i="1"/>
  <c r="S1293" i="1" s="1"/>
  <c r="T1293" i="1" s="1"/>
  <c r="U1293" i="1" s="1"/>
  <c r="D1294" i="1"/>
  <c r="S1294" i="1" s="1"/>
  <c r="T1294" i="1" s="1"/>
  <c r="U1294" i="1" s="1"/>
  <c r="D1295" i="1"/>
  <c r="S1295" i="1" s="1"/>
  <c r="T1295" i="1" s="1"/>
  <c r="U1295" i="1" s="1"/>
  <c r="D1296" i="1"/>
  <c r="S1296" i="1" s="1"/>
  <c r="T1296" i="1" s="1"/>
  <c r="U1296" i="1" s="1"/>
  <c r="D1297" i="1"/>
  <c r="S1297" i="1" s="1"/>
  <c r="T1297" i="1" s="1"/>
  <c r="U1297" i="1" s="1"/>
  <c r="D1298" i="1"/>
  <c r="S1298" i="1" s="1"/>
  <c r="T1298" i="1" s="1"/>
  <c r="U1298" i="1" s="1"/>
  <c r="D1299" i="1"/>
  <c r="S1299" i="1" s="1"/>
  <c r="T1299" i="1" s="1"/>
  <c r="U1299" i="1" s="1"/>
  <c r="D1300" i="1"/>
  <c r="S1300" i="1" s="1"/>
  <c r="T1300" i="1" s="1"/>
  <c r="U1300" i="1" s="1"/>
  <c r="D1301" i="1"/>
  <c r="S1301" i="1" s="1"/>
  <c r="T1301" i="1" s="1"/>
  <c r="U1301" i="1" s="1"/>
  <c r="D1302" i="1"/>
  <c r="S1302" i="1" s="1"/>
  <c r="T1302" i="1" s="1"/>
  <c r="U1302" i="1" s="1"/>
  <c r="D1303" i="1"/>
  <c r="S1303" i="1" s="1"/>
  <c r="T1303" i="1" s="1"/>
  <c r="U1303" i="1" s="1"/>
  <c r="D1304" i="1"/>
  <c r="S1304" i="1" s="1"/>
  <c r="T1304" i="1" s="1"/>
  <c r="U1304" i="1" s="1"/>
  <c r="D1305" i="1"/>
  <c r="S1305" i="1" s="1"/>
  <c r="T1305" i="1" s="1"/>
  <c r="U1305" i="1" s="1"/>
  <c r="D1306" i="1"/>
  <c r="S1306" i="1" s="1"/>
  <c r="T1306" i="1" s="1"/>
  <c r="U1306" i="1" s="1"/>
  <c r="D1307" i="1"/>
  <c r="S1307" i="1" s="1"/>
  <c r="T1307" i="1" s="1"/>
  <c r="U1307" i="1" s="1"/>
  <c r="D1308" i="1"/>
  <c r="S1308" i="1" s="1"/>
  <c r="T1308" i="1" s="1"/>
  <c r="U1308" i="1" s="1"/>
  <c r="D1309" i="1"/>
  <c r="S1309" i="1" s="1"/>
  <c r="T1309" i="1" s="1"/>
  <c r="U1309" i="1" s="1"/>
  <c r="D1310" i="1"/>
  <c r="S1310" i="1" s="1"/>
  <c r="T1310" i="1" s="1"/>
  <c r="U1310" i="1" s="1"/>
  <c r="D1311" i="1"/>
  <c r="S1311" i="1" s="1"/>
  <c r="T1311" i="1" s="1"/>
  <c r="U1311" i="1" s="1"/>
  <c r="D1312" i="1"/>
  <c r="S1312" i="1" s="1"/>
  <c r="T1312" i="1" s="1"/>
  <c r="U1312" i="1" s="1"/>
  <c r="D1313" i="1"/>
  <c r="S1313" i="1" s="1"/>
  <c r="T1313" i="1" s="1"/>
  <c r="U1313" i="1" s="1"/>
  <c r="D1314" i="1"/>
  <c r="S1314" i="1" s="1"/>
  <c r="T1314" i="1" s="1"/>
  <c r="U1314" i="1" s="1"/>
  <c r="D1315" i="1"/>
  <c r="S1315" i="1" s="1"/>
  <c r="T1315" i="1" s="1"/>
  <c r="U1315" i="1" s="1"/>
  <c r="D1316" i="1"/>
  <c r="S1316" i="1" s="1"/>
  <c r="T1316" i="1" s="1"/>
  <c r="U1316" i="1" s="1"/>
  <c r="D1317" i="1"/>
  <c r="S1317" i="1" s="1"/>
  <c r="T1317" i="1" s="1"/>
  <c r="U1317" i="1" s="1"/>
  <c r="D1318" i="1"/>
  <c r="S1318" i="1" s="1"/>
  <c r="T1318" i="1" s="1"/>
  <c r="U1318" i="1" s="1"/>
  <c r="D1319" i="1"/>
  <c r="S1319" i="1" s="1"/>
  <c r="T1319" i="1" s="1"/>
  <c r="U1319" i="1" s="1"/>
  <c r="D1320" i="1"/>
  <c r="S1320" i="1" s="1"/>
  <c r="T1320" i="1" s="1"/>
  <c r="U1320" i="1" s="1"/>
  <c r="D1321" i="1"/>
  <c r="S1321" i="1" s="1"/>
  <c r="T1321" i="1" s="1"/>
  <c r="U1321" i="1" s="1"/>
  <c r="D1322" i="1"/>
  <c r="S1322" i="1" s="1"/>
  <c r="T1322" i="1" s="1"/>
  <c r="U1322" i="1" s="1"/>
  <c r="D1323" i="1"/>
  <c r="S1323" i="1" s="1"/>
  <c r="T1323" i="1" s="1"/>
  <c r="U1323" i="1" s="1"/>
  <c r="D1324" i="1"/>
  <c r="S1324" i="1" s="1"/>
  <c r="T1324" i="1" s="1"/>
  <c r="U1324" i="1" s="1"/>
  <c r="D1325" i="1"/>
  <c r="S1325" i="1" s="1"/>
  <c r="T1325" i="1" s="1"/>
  <c r="U1325" i="1" s="1"/>
  <c r="D1326" i="1"/>
  <c r="S1326" i="1" s="1"/>
  <c r="T1326" i="1" s="1"/>
  <c r="U1326" i="1" s="1"/>
  <c r="D1327" i="1"/>
  <c r="S1327" i="1" s="1"/>
  <c r="T1327" i="1" s="1"/>
  <c r="U1327" i="1" s="1"/>
  <c r="D1328" i="1"/>
  <c r="S1328" i="1" s="1"/>
  <c r="T1328" i="1" s="1"/>
  <c r="U1328" i="1" s="1"/>
  <c r="D1329" i="1"/>
  <c r="S1329" i="1" s="1"/>
  <c r="T1329" i="1" s="1"/>
  <c r="U1329" i="1" s="1"/>
  <c r="D1330" i="1"/>
  <c r="S1330" i="1" s="1"/>
  <c r="T1330" i="1" s="1"/>
  <c r="U1330" i="1" s="1"/>
  <c r="D1331" i="1"/>
  <c r="S1331" i="1" s="1"/>
  <c r="T1331" i="1" s="1"/>
  <c r="U1331" i="1" s="1"/>
  <c r="D1332" i="1"/>
  <c r="S1332" i="1" s="1"/>
  <c r="T1332" i="1" s="1"/>
  <c r="U1332" i="1" s="1"/>
  <c r="D1333" i="1"/>
  <c r="S1333" i="1" s="1"/>
  <c r="T1333" i="1" s="1"/>
  <c r="U1333" i="1" s="1"/>
  <c r="D1334" i="1"/>
  <c r="S1334" i="1" s="1"/>
  <c r="T1334" i="1" s="1"/>
  <c r="U1334" i="1" s="1"/>
  <c r="D1335" i="1"/>
  <c r="S1335" i="1" s="1"/>
  <c r="T1335" i="1" s="1"/>
  <c r="U1335" i="1" s="1"/>
  <c r="D1336" i="1"/>
  <c r="S1336" i="1" s="1"/>
  <c r="T1336" i="1" s="1"/>
  <c r="U1336" i="1" s="1"/>
  <c r="D1337" i="1"/>
  <c r="S1337" i="1" s="1"/>
  <c r="T1337" i="1" s="1"/>
  <c r="U1337" i="1" s="1"/>
  <c r="D1338" i="1"/>
  <c r="S1338" i="1" s="1"/>
  <c r="T1338" i="1" s="1"/>
  <c r="U1338" i="1" s="1"/>
  <c r="D1339" i="1"/>
  <c r="S1339" i="1" s="1"/>
  <c r="T1339" i="1" s="1"/>
  <c r="U1339" i="1" s="1"/>
  <c r="D1340" i="1"/>
  <c r="S1340" i="1" s="1"/>
  <c r="T1340" i="1" s="1"/>
  <c r="U1340" i="1" s="1"/>
  <c r="D1341" i="1"/>
  <c r="S1341" i="1" s="1"/>
  <c r="T1341" i="1" s="1"/>
  <c r="U1341" i="1" s="1"/>
  <c r="D1342" i="1"/>
  <c r="S1342" i="1" s="1"/>
  <c r="T1342" i="1" s="1"/>
  <c r="U1342" i="1" s="1"/>
  <c r="D1343" i="1"/>
  <c r="S1343" i="1" s="1"/>
  <c r="T1343" i="1" s="1"/>
  <c r="U1343" i="1" s="1"/>
  <c r="D1344" i="1"/>
  <c r="S1344" i="1" s="1"/>
  <c r="T1344" i="1" s="1"/>
  <c r="U1344" i="1" s="1"/>
  <c r="D1345" i="1"/>
  <c r="S1345" i="1" s="1"/>
  <c r="T1345" i="1" s="1"/>
  <c r="U1345" i="1" s="1"/>
  <c r="D1346" i="1"/>
  <c r="S1346" i="1" s="1"/>
  <c r="T1346" i="1" s="1"/>
  <c r="U1346" i="1" s="1"/>
  <c r="D1347" i="1"/>
  <c r="S1347" i="1" s="1"/>
  <c r="T1347" i="1" s="1"/>
  <c r="U1347" i="1" s="1"/>
  <c r="D1348" i="1"/>
  <c r="S1348" i="1" s="1"/>
  <c r="T1348" i="1" s="1"/>
  <c r="U1348" i="1" s="1"/>
  <c r="D1349" i="1"/>
  <c r="S1349" i="1" s="1"/>
  <c r="T1349" i="1" s="1"/>
  <c r="U1349" i="1" s="1"/>
  <c r="D1350" i="1"/>
  <c r="S1350" i="1" s="1"/>
  <c r="T1350" i="1" s="1"/>
  <c r="U1350" i="1" s="1"/>
  <c r="D1351" i="1"/>
  <c r="S1351" i="1" s="1"/>
  <c r="T1351" i="1" s="1"/>
  <c r="U1351" i="1" s="1"/>
  <c r="D1352" i="1"/>
  <c r="S1352" i="1" s="1"/>
  <c r="T1352" i="1" s="1"/>
  <c r="U1352" i="1" s="1"/>
  <c r="D1353" i="1"/>
  <c r="S1353" i="1" s="1"/>
  <c r="T1353" i="1" s="1"/>
  <c r="U1353" i="1" s="1"/>
  <c r="D1354" i="1"/>
  <c r="S1354" i="1" s="1"/>
  <c r="T1354" i="1" s="1"/>
  <c r="U1354" i="1" s="1"/>
  <c r="D1355" i="1"/>
  <c r="S1355" i="1" s="1"/>
  <c r="T1355" i="1" s="1"/>
  <c r="U1355" i="1" s="1"/>
  <c r="D1356" i="1"/>
  <c r="S1356" i="1" s="1"/>
  <c r="T1356" i="1" s="1"/>
  <c r="U1356" i="1" s="1"/>
  <c r="D1357" i="1"/>
  <c r="S1357" i="1" s="1"/>
  <c r="T1357" i="1" s="1"/>
  <c r="U1357" i="1" s="1"/>
  <c r="D1358" i="1"/>
  <c r="S1358" i="1" s="1"/>
  <c r="T1358" i="1" s="1"/>
  <c r="U1358" i="1" s="1"/>
  <c r="D1359" i="1"/>
  <c r="S1359" i="1" s="1"/>
  <c r="T1359" i="1" s="1"/>
  <c r="U1359" i="1" s="1"/>
  <c r="D1360" i="1"/>
  <c r="S1360" i="1" s="1"/>
  <c r="T1360" i="1" s="1"/>
  <c r="U1360" i="1" s="1"/>
  <c r="D1361" i="1"/>
  <c r="S1361" i="1" s="1"/>
  <c r="T1361" i="1" s="1"/>
  <c r="U1361" i="1" s="1"/>
  <c r="D1362" i="1"/>
  <c r="S1362" i="1" s="1"/>
  <c r="T1362" i="1" s="1"/>
  <c r="U1362" i="1" s="1"/>
  <c r="D1363" i="1"/>
  <c r="S1363" i="1" s="1"/>
  <c r="T1363" i="1" s="1"/>
  <c r="U1363" i="1" s="1"/>
  <c r="D1364" i="1"/>
  <c r="S1364" i="1" s="1"/>
  <c r="T1364" i="1" s="1"/>
  <c r="U1364" i="1" s="1"/>
  <c r="D1365" i="1"/>
  <c r="S1365" i="1" s="1"/>
  <c r="T1365" i="1" s="1"/>
  <c r="U1365" i="1" s="1"/>
  <c r="D1366" i="1"/>
  <c r="S1366" i="1" s="1"/>
  <c r="T1366" i="1" s="1"/>
  <c r="U1366" i="1" s="1"/>
  <c r="D1367" i="1"/>
  <c r="S1367" i="1" s="1"/>
  <c r="T1367" i="1" s="1"/>
  <c r="U1367" i="1" s="1"/>
  <c r="D1368" i="1"/>
  <c r="S1368" i="1" s="1"/>
  <c r="T1368" i="1" s="1"/>
  <c r="U1368" i="1" s="1"/>
  <c r="D1369" i="1"/>
  <c r="S1369" i="1" s="1"/>
  <c r="T1369" i="1" s="1"/>
  <c r="U1369" i="1" s="1"/>
  <c r="D1370" i="1"/>
  <c r="S1370" i="1" s="1"/>
  <c r="T1370" i="1" s="1"/>
  <c r="U1370" i="1" s="1"/>
  <c r="D1371" i="1"/>
  <c r="S1371" i="1" s="1"/>
  <c r="T1371" i="1" s="1"/>
  <c r="U1371" i="1" s="1"/>
  <c r="D1372" i="1"/>
  <c r="S1372" i="1" s="1"/>
  <c r="T1372" i="1" s="1"/>
  <c r="U1372" i="1" s="1"/>
  <c r="D1373" i="1"/>
  <c r="S1373" i="1" s="1"/>
  <c r="T1373" i="1" s="1"/>
  <c r="U1373" i="1" s="1"/>
  <c r="D1374" i="1"/>
  <c r="S1374" i="1" s="1"/>
  <c r="T1374" i="1" s="1"/>
  <c r="U1374" i="1" s="1"/>
  <c r="D1375" i="1"/>
  <c r="S1375" i="1" s="1"/>
  <c r="T1375" i="1" s="1"/>
  <c r="U1375" i="1" s="1"/>
  <c r="D1376" i="1"/>
  <c r="S1376" i="1" s="1"/>
  <c r="T1376" i="1" s="1"/>
  <c r="U1376" i="1" s="1"/>
  <c r="D1377" i="1"/>
  <c r="S1377" i="1" s="1"/>
  <c r="T1377" i="1" s="1"/>
  <c r="U1377" i="1" s="1"/>
  <c r="D1378" i="1"/>
  <c r="S1378" i="1" s="1"/>
  <c r="T1378" i="1" s="1"/>
  <c r="U1378" i="1" s="1"/>
  <c r="D1379" i="1"/>
  <c r="S1379" i="1" s="1"/>
  <c r="T1379" i="1" s="1"/>
  <c r="U1379" i="1" s="1"/>
  <c r="D1380" i="1"/>
  <c r="S1380" i="1" s="1"/>
  <c r="T1380" i="1" s="1"/>
  <c r="U1380" i="1" s="1"/>
  <c r="D1381" i="1"/>
  <c r="S1381" i="1" s="1"/>
  <c r="T1381" i="1" s="1"/>
  <c r="U1381" i="1" s="1"/>
  <c r="D1382" i="1"/>
  <c r="S1382" i="1" s="1"/>
  <c r="T1382" i="1" s="1"/>
  <c r="U1382" i="1" s="1"/>
  <c r="D1383" i="1"/>
  <c r="S1383" i="1" s="1"/>
  <c r="T1383" i="1" s="1"/>
  <c r="U1383" i="1" s="1"/>
  <c r="D1384" i="1"/>
  <c r="S1384" i="1" s="1"/>
  <c r="T1384" i="1" s="1"/>
  <c r="U1384" i="1" s="1"/>
  <c r="D1385" i="1"/>
  <c r="S1385" i="1" s="1"/>
  <c r="T1385" i="1" s="1"/>
  <c r="U1385" i="1" s="1"/>
  <c r="D1386" i="1"/>
  <c r="S1386" i="1" s="1"/>
  <c r="T1386" i="1" s="1"/>
  <c r="U1386" i="1" s="1"/>
  <c r="D1387" i="1"/>
  <c r="S1387" i="1" s="1"/>
  <c r="T1387" i="1" s="1"/>
  <c r="U1387" i="1" s="1"/>
  <c r="D1388" i="1"/>
  <c r="S1388" i="1" s="1"/>
  <c r="T1388" i="1" s="1"/>
  <c r="U1388" i="1" s="1"/>
  <c r="D1389" i="1"/>
  <c r="S1389" i="1" s="1"/>
  <c r="T1389" i="1" s="1"/>
  <c r="U1389" i="1" s="1"/>
  <c r="D1390" i="1"/>
  <c r="S1390" i="1" s="1"/>
  <c r="T1390" i="1" s="1"/>
  <c r="U1390" i="1" s="1"/>
  <c r="D1391" i="1"/>
  <c r="S1391" i="1" s="1"/>
  <c r="T1391" i="1" s="1"/>
  <c r="U1391" i="1" s="1"/>
  <c r="D1392" i="1"/>
  <c r="S1392" i="1" s="1"/>
  <c r="T1392" i="1" s="1"/>
  <c r="U1392" i="1" s="1"/>
  <c r="D1393" i="1"/>
  <c r="S1393" i="1" s="1"/>
  <c r="T1393" i="1" s="1"/>
  <c r="U1393" i="1" s="1"/>
  <c r="D1394" i="1"/>
  <c r="S1394" i="1" s="1"/>
  <c r="T1394" i="1" s="1"/>
  <c r="U1394" i="1" s="1"/>
  <c r="D1395" i="1"/>
  <c r="S1395" i="1" s="1"/>
  <c r="T1395" i="1" s="1"/>
  <c r="U1395" i="1" s="1"/>
  <c r="D1396" i="1"/>
  <c r="S1396" i="1" s="1"/>
  <c r="T1396" i="1" s="1"/>
  <c r="U1396" i="1" s="1"/>
  <c r="D1397" i="1"/>
  <c r="S1397" i="1" s="1"/>
  <c r="T1397" i="1" s="1"/>
  <c r="U1397" i="1" s="1"/>
  <c r="D1398" i="1"/>
  <c r="S1398" i="1" s="1"/>
  <c r="T1398" i="1" s="1"/>
  <c r="U1398" i="1" s="1"/>
  <c r="D1399" i="1"/>
  <c r="S1399" i="1" s="1"/>
  <c r="T1399" i="1" s="1"/>
  <c r="U1399" i="1" s="1"/>
  <c r="D1400" i="1"/>
  <c r="S1400" i="1" s="1"/>
  <c r="T1400" i="1" s="1"/>
  <c r="U1400" i="1" s="1"/>
  <c r="D1401" i="1"/>
  <c r="S1401" i="1" s="1"/>
  <c r="T1401" i="1" s="1"/>
  <c r="U1401" i="1" s="1"/>
  <c r="D1402" i="1"/>
  <c r="S1402" i="1" s="1"/>
  <c r="T1402" i="1" s="1"/>
  <c r="U1402" i="1" s="1"/>
  <c r="D1403" i="1"/>
  <c r="S1403" i="1" s="1"/>
  <c r="T1403" i="1" s="1"/>
  <c r="U1403" i="1" s="1"/>
  <c r="D1404" i="1"/>
  <c r="S1404" i="1" s="1"/>
  <c r="T1404" i="1" s="1"/>
  <c r="U1404" i="1" s="1"/>
  <c r="D1405" i="1"/>
  <c r="S1405" i="1" s="1"/>
  <c r="T1405" i="1" s="1"/>
  <c r="U1405" i="1" s="1"/>
  <c r="D1406" i="1"/>
  <c r="S1406" i="1" s="1"/>
  <c r="T1406" i="1" s="1"/>
  <c r="U1406" i="1" s="1"/>
  <c r="D1407" i="1"/>
  <c r="S1407" i="1" s="1"/>
  <c r="T1407" i="1" s="1"/>
  <c r="U1407" i="1" s="1"/>
  <c r="D1408" i="1"/>
  <c r="S1408" i="1" s="1"/>
  <c r="T1408" i="1" s="1"/>
  <c r="U1408" i="1" s="1"/>
  <c r="D1409" i="1"/>
  <c r="S1409" i="1" s="1"/>
  <c r="T1409" i="1" s="1"/>
  <c r="U1409" i="1" s="1"/>
  <c r="D1410" i="1"/>
  <c r="S1410" i="1" s="1"/>
  <c r="T1410" i="1" s="1"/>
  <c r="U1410" i="1" s="1"/>
  <c r="D1411" i="1"/>
  <c r="S1411" i="1" s="1"/>
  <c r="T1411" i="1" s="1"/>
  <c r="U1411" i="1" s="1"/>
  <c r="D1412" i="1"/>
  <c r="S1412" i="1" s="1"/>
  <c r="T1412" i="1" s="1"/>
  <c r="U1412" i="1" s="1"/>
  <c r="D1413" i="1"/>
  <c r="S1413" i="1" s="1"/>
  <c r="T1413" i="1" s="1"/>
  <c r="U1413" i="1" s="1"/>
  <c r="D1414" i="1"/>
  <c r="S1414" i="1" s="1"/>
  <c r="T1414" i="1" s="1"/>
  <c r="U1414" i="1" s="1"/>
  <c r="D1415" i="1"/>
  <c r="S1415" i="1" s="1"/>
  <c r="T1415" i="1" s="1"/>
  <c r="U1415" i="1" s="1"/>
  <c r="D1416" i="1"/>
  <c r="S1416" i="1" s="1"/>
  <c r="T1416" i="1" s="1"/>
  <c r="U1416" i="1" s="1"/>
  <c r="D1417" i="1"/>
  <c r="S1417" i="1" s="1"/>
  <c r="T1417" i="1" s="1"/>
  <c r="U1417" i="1" s="1"/>
  <c r="D1418" i="1"/>
  <c r="S1418" i="1" s="1"/>
  <c r="T1418" i="1" s="1"/>
  <c r="U1418" i="1" s="1"/>
  <c r="D1419" i="1"/>
  <c r="S1419" i="1" s="1"/>
  <c r="T1419" i="1" s="1"/>
  <c r="U1419" i="1" s="1"/>
  <c r="D1420" i="1"/>
  <c r="S1420" i="1" s="1"/>
  <c r="T1420" i="1" s="1"/>
  <c r="U1420" i="1" s="1"/>
  <c r="D1421" i="1"/>
  <c r="S1421" i="1" s="1"/>
  <c r="T1421" i="1" s="1"/>
  <c r="U1421" i="1" s="1"/>
  <c r="D1422" i="1"/>
  <c r="S1422" i="1" s="1"/>
  <c r="T1422" i="1" s="1"/>
  <c r="U1422" i="1" s="1"/>
  <c r="D1423" i="1"/>
  <c r="S1423" i="1" s="1"/>
  <c r="T1423" i="1" s="1"/>
  <c r="U1423" i="1" s="1"/>
  <c r="D1424" i="1"/>
  <c r="S1424" i="1" s="1"/>
  <c r="T1424" i="1" s="1"/>
  <c r="U1424" i="1" s="1"/>
  <c r="D1425" i="1"/>
  <c r="S1425" i="1" s="1"/>
  <c r="T1425" i="1" s="1"/>
  <c r="U1425" i="1" s="1"/>
  <c r="D1426" i="1"/>
  <c r="S1426" i="1" s="1"/>
  <c r="T1426" i="1" s="1"/>
  <c r="U1426" i="1" s="1"/>
  <c r="D1427" i="1"/>
  <c r="S1427" i="1" s="1"/>
  <c r="T1427" i="1" s="1"/>
  <c r="U1427" i="1" s="1"/>
  <c r="D1428" i="1"/>
  <c r="S1428" i="1" s="1"/>
  <c r="T1428" i="1" s="1"/>
  <c r="U1428" i="1" s="1"/>
  <c r="D1429" i="1"/>
  <c r="S1429" i="1" s="1"/>
  <c r="T1429" i="1" s="1"/>
  <c r="U1429" i="1" s="1"/>
  <c r="D1430" i="1"/>
  <c r="S1430" i="1" s="1"/>
  <c r="T1430" i="1" s="1"/>
  <c r="U1430" i="1" s="1"/>
  <c r="D1431" i="1"/>
  <c r="S1431" i="1" s="1"/>
  <c r="T1431" i="1" s="1"/>
  <c r="U1431" i="1" s="1"/>
  <c r="D1432" i="1"/>
  <c r="S1432" i="1" s="1"/>
  <c r="T1432" i="1" s="1"/>
  <c r="U1432" i="1" s="1"/>
  <c r="D1433" i="1"/>
  <c r="S1433" i="1" s="1"/>
  <c r="T1433" i="1" s="1"/>
  <c r="U1433" i="1" s="1"/>
  <c r="D1434" i="1"/>
  <c r="S1434" i="1" s="1"/>
  <c r="T1434" i="1" s="1"/>
  <c r="U1434" i="1" s="1"/>
  <c r="D1435" i="1"/>
  <c r="S1435" i="1" s="1"/>
  <c r="T1435" i="1" s="1"/>
  <c r="U1435" i="1" s="1"/>
  <c r="D1436" i="1"/>
  <c r="S1436" i="1" s="1"/>
  <c r="T1436" i="1" s="1"/>
  <c r="U1436" i="1" s="1"/>
  <c r="D1437" i="1"/>
  <c r="S1437" i="1" s="1"/>
  <c r="T1437" i="1" s="1"/>
  <c r="U1437" i="1" s="1"/>
  <c r="D1438" i="1"/>
  <c r="S1438" i="1" s="1"/>
  <c r="T1438" i="1" s="1"/>
  <c r="U1438" i="1" s="1"/>
  <c r="D1439" i="1"/>
  <c r="S1439" i="1" s="1"/>
  <c r="T1439" i="1" s="1"/>
  <c r="U1439" i="1" s="1"/>
  <c r="D1440" i="1"/>
  <c r="S1440" i="1" s="1"/>
  <c r="T1440" i="1" s="1"/>
  <c r="U1440" i="1" s="1"/>
  <c r="D1441" i="1"/>
  <c r="S1441" i="1" s="1"/>
  <c r="T1441" i="1" s="1"/>
  <c r="U1441" i="1" s="1"/>
  <c r="D1442" i="1"/>
  <c r="S1442" i="1" s="1"/>
  <c r="T1442" i="1" s="1"/>
  <c r="U1442" i="1" s="1"/>
  <c r="D1443" i="1"/>
  <c r="S1443" i="1" s="1"/>
  <c r="T1443" i="1" s="1"/>
  <c r="U1443" i="1" s="1"/>
  <c r="D1444" i="1"/>
  <c r="S1444" i="1" s="1"/>
  <c r="T1444" i="1" s="1"/>
  <c r="U1444" i="1" s="1"/>
  <c r="D1445" i="1"/>
  <c r="S1445" i="1" s="1"/>
  <c r="T1445" i="1" s="1"/>
  <c r="U1445" i="1" s="1"/>
  <c r="D1446" i="1"/>
  <c r="S1446" i="1" s="1"/>
  <c r="T1446" i="1" s="1"/>
  <c r="U1446" i="1" s="1"/>
  <c r="D1447" i="1"/>
  <c r="S1447" i="1" s="1"/>
  <c r="T1447" i="1" s="1"/>
  <c r="U1447" i="1" s="1"/>
  <c r="D1448" i="1"/>
  <c r="S1448" i="1" s="1"/>
  <c r="T1448" i="1" s="1"/>
  <c r="U1448" i="1" s="1"/>
  <c r="D1449" i="1"/>
  <c r="S1449" i="1" s="1"/>
  <c r="T1449" i="1" s="1"/>
  <c r="U1449" i="1" s="1"/>
  <c r="D1450" i="1"/>
  <c r="S1450" i="1" s="1"/>
  <c r="T1450" i="1" s="1"/>
  <c r="U1450" i="1" s="1"/>
  <c r="D1451" i="1"/>
  <c r="S1451" i="1" s="1"/>
  <c r="T1451" i="1" s="1"/>
  <c r="U1451" i="1" s="1"/>
  <c r="D1452" i="1"/>
  <c r="S1452" i="1" s="1"/>
  <c r="T1452" i="1" s="1"/>
  <c r="U1452" i="1" s="1"/>
  <c r="D1453" i="1"/>
  <c r="S1453" i="1" s="1"/>
  <c r="T1453" i="1" s="1"/>
  <c r="U1453" i="1" s="1"/>
  <c r="D1454" i="1"/>
  <c r="S1454" i="1" s="1"/>
  <c r="T1454" i="1" s="1"/>
  <c r="U1454" i="1" s="1"/>
  <c r="D1455" i="1"/>
  <c r="S1455" i="1" s="1"/>
  <c r="T1455" i="1" s="1"/>
  <c r="U1455" i="1" s="1"/>
  <c r="D1456" i="1"/>
  <c r="S1456" i="1" s="1"/>
  <c r="T1456" i="1" s="1"/>
  <c r="U1456" i="1" s="1"/>
  <c r="D1457" i="1"/>
  <c r="S1457" i="1" s="1"/>
  <c r="T1457" i="1" s="1"/>
  <c r="U1457" i="1" s="1"/>
  <c r="D1458" i="1"/>
  <c r="S1458" i="1" s="1"/>
  <c r="T1458" i="1" s="1"/>
  <c r="U1458" i="1" s="1"/>
  <c r="D1459" i="1"/>
  <c r="S1459" i="1" s="1"/>
  <c r="T1459" i="1" s="1"/>
  <c r="U1459" i="1" s="1"/>
  <c r="D1460" i="1"/>
  <c r="S1460" i="1" s="1"/>
  <c r="T1460" i="1" s="1"/>
  <c r="U1460" i="1" s="1"/>
  <c r="D1461" i="1"/>
  <c r="S1461" i="1" s="1"/>
  <c r="T1461" i="1" s="1"/>
  <c r="U1461" i="1" s="1"/>
  <c r="D1462" i="1"/>
  <c r="S1462" i="1" s="1"/>
  <c r="T1462" i="1" s="1"/>
  <c r="U1462" i="1" s="1"/>
  <c r="D1463" i="1"/>
  <c r="S1463" i="1" s="1"/>
  <c r="T1463" i="1" s="1"/>
  <c r="U1463" i="1" s="1"/>
  <c r="D1464" i="1"/>
  <c r="S1464" i="1" s="1"/>
  <c r="T1464" i="1" s="1"/>
  <c r="U1464" i="1" s="1"/>
  <c r="D1465" i="1"/>
  <c r="S1465" i="1" s="1"/>
  <c r="T1465" i="1" s="1"/>
  <c r="U1465" i="1" s="1"/>
  <c r="D1466" i="1"/>
  <c r="S1466" i="1" s="1"/>
  <c r="T1466" i="1" s="1"/>
  <c r="U1466" i="1" s="1"/>
  <c r="D1467" i="1"/>
  <c r="S1467" i="1" s="1"/>
  <c r="T1467" i="1" s="1"/>
  <c r="U1467" i="1" s="1"/>
  <c r="D1468" i="1"/>
  <c r="S1468" i="1" s="1"/>
  <c r="T1468" i="1" s="1"/>
  <c r="U1468" i="1" s="1"/>
  <c r="D1469" i="1"/>
  <c r="S1469" i="1" s="1"/>
  <c r="T1469" i="1" s="1"/>
  <c r="U1469" i="1" s="1"/>
  <c r="D1470" i="1"/>
  <c r="S1470" i="1" s="1"/>
  <c r="T1470" i="1" s="1"/>
  <c r="U1470" i="1" s="1"/>
  <c r="D1471" i="1"/>
  <c r="S1471" i="1" s="1"/>
  <c r="T1471" i="1" s="1"/>
  <c r="U1471" i="1" s="1"/>
  <c r="D1472" i="1"/>
  <c r="S1472" i="1" s="1"/>
  <c r="T1472" i="1" s="1"/>
  <c r="U1472" i="1" s="1"/>
  <c r="D1473" i="1"/>
  <c r="S1473" i="1" s="1"/>
  <c r="T1473" i="1" s="1"/>
  <c r="U1473" i="1" s="1"/>
  <c r="D1474" i="1"/>
  <c r="S1474" i="1" s="1"/>
  <c r="T1474" i="1" s="1"/>
  <c r="U1474" i="1" s="1"/>
  <c r="D1475" i="1"/>
  <c r="S1475" i="1" s="1"/>
  <c r="T1475" i="1" s="1"/>
  <c r="U1475" i="1" s="1"/>
  <c r="D1476" i="1"/>
  <c r="S1476" i="1" s="1"/>
  <c r="T1476" i="1" s="1"/>
  <c r="U1476" i="1" s="1"/>
  <c r="D1477" i="1"/>
  <c r="S1477" i="1" s="1"/>
  <c r="T1477" i="1" s="1"/>
  <c r="U1477" i="1" s="1"/>
  <c r="D1478" i="1"/>
  <c r="S1478" i="1" s="1"/>
  <c r="T1478" i="1" s="1"/>
  <c r="U1478" i="1" s="1"/>
  <c r="D1479" i="1"/>
  <c r="S1479" i="1" s="1"/>
  <c r="T1479" i="1" s="1"/>
  <c r="U1479" i="1" s="1"/>
  <c r="D1480" i="1"/>
  <c r="S1480" i="1" s="1"/>
  <c r="T1480" i="1" s="1"/>
  <c r="U1480" i="1" s="1"/>
  <c r="D1481" i="1"/>
  <c r="S1481" i="1" s="1"/>
  <c r="T1481" i="1" s="1"/>
  <c r="U1481" i="1" s="1"/>
  <c r="D1482" i="1"/>
  <c r="S1482" i="1" s="1"/>
  <c r="T1482" i="1" s="1"/>
  <c r="U1482" i="1" s="1"/>
  <c r="D1483" i="1"/>
  <c r="S1483" i="1" s="1"/>
  <c r="T1483" i="1" s="1"/>
  <c r="U1483" i="1" s="1"/>
  <c r="D1484" i="1"/>
  <c r="S1484" i="1" s="1"/>
  <c r="T1484" i="1" s="1"/>
  <c r="U1484" i="1" s="1"/>
  <c r="D1485" i="1"/>
  <c r="S1485" i="1" s="1"/>
  <c r="T1485" i="1" s="1"/>
  <c r="U1485" i="1" s="1"/>
  <c r="D1486" i="1"/>
  <c r="S1486" i="1" s="1"/>
  <c r="T1486" i="1" s="1"/>
  <c r="U1486" i="1" s="1"/>
  <c r="D1487" i="1"/>
  <c r="S1487" i="1" s="1"/>
  <c r="T1487" i="1" s="1"/>
  <c r="U1487" i="1" s="1"/>
  <c r="D1488" i="1"/>
  <c r="S1488" i="1" s="1"/>
  <c r="T1488" i="1" s="1"/>
  <c r="U1488" i="1" s="1"/>
  <c r="D1489" i="1"/>
  <c r="S1489" i="1" s="1"/>
  <c r="T1489" i="1" s="1"/>
  <c r="U1489" i="1" s="1"/>
  <c r="D1490" i="1"/>
  <c r="S1490" i="1" s="1"/>
  <c r="T1490" i="1" s="1"/>
  <c r="U1490" i="1" s="1"/>
  <c r="D1491" i="1"/>
  <c r="S1491" i="1" s="1"/>
  <c r="T1491" i="1" s="1"/>
  <c r="U1491" i="1" s="1"/>
  <c r="D1492" i="1"/>
  <c r="S1492" i="1" s="1"/>
  <c r="T1492" i="1" s="1"/>
  <c r="U1492" i="1" s="1"/>
  <c r="D1493" i="1"/>
  <c r="S1493" i="1" s="1"/>
  <c r="T1493" i="1" s="1"/>
  <c r="U1493" i="1" s="1"/>
  <c r="D1494" i="1"/>
  <c r="S1494" i="1" s="1"/>
  <c r="T1494" i="1" s="1"/>
  <c r="U1494" i="1" s="1"/>
  <c r="D1495" i="1"/>
  <c r="S1495" i="1" s="1"/>
  <c r="T1495" i="1" s="1"/>
  <c r="U1495" i="1" s="1"/>
  <c r="D1496" i="1"/>
  <c r="S1496" i="1" s="1"/>
  <c r="T1496" i="1" s="1"/>
  <c r="U1496" i="1" s="1"/>
  <c r="D1497" i="1"/>
  <c r="S1497" i="1" s="1"/>
  <c r="T1497" i="1" s="1"/>
  <c r="U1497" i="1" s="1"/>
  <c r="D1498" i="1"/>
  <c r="S1498" i="1" s="1"/>
  <c r="T1498" i="1" s="1"/>
  <c r="U1498" i="1" s="1"/>
  <c r="D1499" i="1"/>
  <c r="S1499" i="1" s="1"/>
  <c r="T1499" i="1" s="1"/>
  <c r="U1499" i="1" s="1"/>
  <c r="D1500" i="1"/>
  <c r="S1500" i="1" s="1"/>
  <c r="T1500" i="1" s="1"/>
  <c r="U1500" i="1" s="1"/>
  <c r="D1501" i="1"/>
  <c r="S1501" i="1" s="1"/>
  <c r="T1501" i="1" s="1"/>
  <c r="U1501" i="1" s="1"/>
  <c r="D1502" i="1"/>
  <c r="S1502" i="1" s="1"/>
  <c r="T1502" i="1" s="1"/>
  <c r="U1502" i="1" s="1"/>
  <c r="D1503" i="1"/>
  <c r="S1503" i="1" s="1"/>
  <c r="T1503" i="1" s="1"/>
  <c r="U1503" i="1" s="1"/>
  <c r="D1504" i="1"/>
  <c r="S1504" i="1" s="1"/>
  <c r="T1504" i="1" s="1"/>
  <c r="U1504" i="1" s="1"/>
  <c r="D1505" i="1"/>
  <c r="S1505" i="1" s="1"/>
  <c r="T1505" i="1" s="1"/>
  <c r="U1505" i="1" s="1"/>
  <c r="D1506" i="1"/>
  <c r="S1506" i="1" s="1"/>
  <c r="T1506" i="1" s="1"/>
  <c r="U1506" i="1" s="1"/>
  <c r="D1507" i="1"/>
  <c r="S1507" i="1" s="1"/>
  <c r="T1507" i="1" s="1"/>
  <c r="U1507" i="1" s="1"/>
  <c r="D1508" i="1"/>
  <c r="S1508" i="1" s="1"/>
  <c r="T1508" i="1" s="1"/>
  <c r="U1508" i="1" s="1"/>
  <c r="D1509" i="1"/>
  <c r="S1509" i="1" s="1"/>
  <c r="T1509" i="1" s="1"/>
  <c r="U1509" i="1" s="1"/>
  <c r="D1510" i="1"/>
  <c r="S1510" i="1" s="1"/>
  <c r="T1510" i="1" s="1"/>
  <c r="U1510" i="1" s="1"/>
  <c r="D1511" i="1"/>
  <c r="S1511" i="1" s="1"/>
  <c r="T1511" i="1" s="1"/>
  <c r="U1511" i="1" s="1"/>
  <c r="D1512" i="1"/>
  <c r="S1512" i="1" s="1"/>
  <c r="T1512" i="1" s="1"/>
  <c r="U1512" i="1" s="1"/>
  <c r="D1513" i="1"/>
  <c r="S1513" i="1" s="1"/>
  <c r="T1513" i="1" s="1"/>
  <c r="U1513" i="1" s="1"/>
  <c r="D1514" i="1"/>
  <c r="S1514" i="1" s="1"/>
  <c r="T1514" i="1" s="1"/>
  <c r="U1514" i="1" s="1"/>
  <c r="D1515" i="1"/>
  <c r="S1515" i="1" s="1"/>
  <c r="T1515" i="1" s="1"/>
  <c r="U1515" i="1" s="1"/>
  <c r="D1516" i="1"/>
  <c r="S1516" i="1" s="1"/>
  <c r="T1516" i="1" s="1"/>
  <c r="U1516" i="1" s="1"/>
  <c r="D1517" i="1"/>
  <c r="S1517" i="1" s="1"/>
  <c r="T1517" i="1" s="1"/>
  <c r="U1517" i="1" s="1"/>
  <c r="D1518" i="1"/>
  <c r="S1518" i="1" s="1"/>
  <c r="T1518" i="1" s="1"/>
  <c r="U1518" i="1" s="1"/>
  <c r="D1519" i="1"/>
  <c r="S1519" i="1" s="1"/>
  <c r="T1519" i="1" s="1"/>
  <c r="U1519" i="1" s="1"/>
  <c r="D1520" i="1"/>
  <c r="S1520" i="1" s="1"/>
  <c r="T1520" i="1" s="1"/>
  <c r="U1520" i="1" s="1"/>
  <c r="D1521" i="1"/>
  <c r="S1521" i="1" s="1"/>
  <c r="T1521" i="1" s="1"/>
  <c r="U1521" i="1" s="1"/>
  <c r="D1522" i="1"/>
  <c r="S1522" i="1" s="1"/>
  <c r="T1522" i="1" s="1"/>
  <c r="U1522" i="1" s="1"/>
  <c r="D1523" i="1"/>
  <c r="S1523" i="1" s="1"/>
  <c r="T1523" i="1" s="1"/>
  <c r="U1523" i="1" s="1"/>
  <c r="D1524" i="1"/>
  <c r="S1524" i="1" s="1"/>
  <c r="T1524" i="1" s="1"/>
  <c r="U1524" i="1" s="1"/>
  <c r="D1525" i="1"/>
  <c r="S1525" i="1" s="1"/>
  <c r="T1525" i="1" s="1"/>
  <c r="U1525" i="1" s="1"/>
  <c r="D1526" i="1"/>
  <c r="S1526" i="1" s="1"/>
  <c r="T1526" i="1" s="1"/>
  <c r="U1526" i="1" s="1"/>
  <c r="D1527" i="1"/>
  <c r="S1527" i="1" s="1"/>
  <c r="T1527" i="1" s="1"/>
  <c r="U1527" i="1" s="1"/>
  <c r="D1528" i="1"/>
  <c r="S1528" i="1" s="1"/>
  <c r="T1528" i="1" s="1"/>
  <c r="U1528" i="1" s="1"/>
  <c r="D1529" i="1"/>
  <c r="S1529" i="1" s="1"/>
  <c r="T1529" i="1" s="1"/>
  <c r="U1529" i="1" s="1"/>
  <c r="D1530" i="1"/>
  <c r="S1530" i="1" s="1"/>
  <c r="T1530" i="1" s="1"/>
  <c r="U1530" i="1" s="1"/>
  <c r="D1531" i="1"/>
  <c r="S1531" i="1" s="1"/>
  <c r="T1531" i="1" s="1"/>
  <c r="U1531" i="1" s="1"/>
  <c r="D1532" i="1"/>
  <c r="S1532" i="1" s="1"/>
  <c r="T1532" i="1" s="1"/>
  <c r="U1532" i="1" s="1"/>
  <c r="D1533" i="1"/>
  <c r="S1533" i="1" s="1"/>
  <c r="T1533" i="1" s="1"/>
  <c r="U1533" i="1" s="1"/>
  <c r="D1534" i="1"/>
  <c r="S1534" i="1" s="1"/>
  <c r="T1534" i="1" s="1"/>
  <c r="U1534" i="1" s="1"/>
  <c r="D1535" i="1"/>
  <c r="S1535" i="1" s="1"/>
  <c r="T1535" i="1" s="1"/>
  <c r="U1535" i="1" s="1"/>
  <c r="D1536" i="1"/>
  <c r="S1536" i="1" s="1"/>
  <c r="T1536" i="1" s="1"/>
  <c r="U1536" i="1" s="1"/>
  <c r="D1537" i="1"/>
  <c r="S1537" i="1" s="1"/>
  <c r="T1537" i="1" s="1"/>
  <c r="U1537" i="1" s="1"/>
  <c r="D1538" i="1"/>
  <c r="S1538" i="1" s="1"/>
  <c r="T1538" i="1" s="1"/>
  <c r="U1538" i="1" s="1"/>
  <c r="D1539" i="1"/>
  <c r="S1539" i="1" s="1"/>
  <c r="T1539" i="1" s="1"/>
  <c r="U1539" i="1" s="1"/>
  <c r="D1540" i="1"/>
  <c r="S1540" i="1" s="1"/>
  <c r="T1540" i="1" s="1"/>
  <c r="U1540" i="1" s="1"/>
  <c r="D1541" i="1"/>
  <c r="S1541" i="1" s="1"/>
  <c r="T1541" i="1" s="1"/>
  <c r="U1541" i="1" s="1"/>
  <c r="D1542" i="1"/>
  <c r="S1542" i="1" s="1"/>
  <c r="T1542" i="1" s="1"/>
  <c r="U1542" i="1" s="1"/>
  <c r="D1543" i="1"/>
  <c r="S1543" i="1" s="1"/>
  <c r="T1543" i="1" s="1"/>
  <c r="U1543" i="1" s="1"/>
  <c r="D1544" i="1"/>
  <c r="S1544" i="1" s="1"/>
  <c r="T1544" i="1" s="1"/>
  <c r="U1544" i="1" s="1"/>
  <c r="D1545" i="1"/>
  <c r="S1545" i="1" s="1"/>
  <c r="T1545" i="1" s="1"/>
  <c r="U1545" i="1" s="1"/>
  <c r="D1546" i="1"/>
  <c r="S1546" i="1" s="1"/>
  <c r="T1546" i="1" s="1"/>
  <c r="U1546" i="1" s="1"/>
  <c r="D1547" i="1"/>
  <c r="S1547" i="1" s="1"/>
  <c r="T1547" i="1" s="1"/>
  <c r="U1547" i="1" s="1"/>
  <c r="D1548" i="1"/>
  <c r="S1548" i="1" s="1"/>
  <c r="T1548" i="1" s="1"/>
  <c r="U1548" i="1" s="1"/>
  <c r="D1549" i="1"/>
  <c r="S1549" i="1" s="1"/>
  <c r="T1549" i="1" s="1"/>
  <c r="U1549" i="1" s="1"/>
  <c r="D1550" i="1"/>
  <c r="S1550" i="1" s="1"/>
  <c r="T1550" i="1" s="1"/>
  <c r="U1550" i="1" s="1"/>
  <c r="D1551" i="1"/>
  <c r="S1551" i="1" s="1"/>
  <c r="T1551" i="1" s="1"/>
  <c r="U1551" i="1" s="1"/>
  <c r="D1552" i="1"/>
  <c r="S1552" i="1" s="1"/>
  <c r="T1552" i="1" s="1"/>
  <c r="U1552" i="1" s="1"/>
  <c r="D1553" i="1"/>
  <c r="S1553" i="1" s="1"/>
  <c r="T1553" i="1" s="1"/>
  <c r="U1553" i="1" s="1"/>
  <c r="D1554" i="1"/>
  <c r="S1554" i="1" s="1"/>
  <c r="T1554" i="1" s="1"/>
  <c r="U1554" i="1" s="1"/>
  <c r="D1555" i="1"/>
  <c r="S1555" i="1" s="1"/>
  <c r="T1555" i="1" s="1"/>
  <c r="U1555" i="1" s="1"/>
  <c r="D1556" i="1"/>
  <c r="S1556" i="1" s="1"/>
  <c r="T1556" i="1" s="1"/>
  <c r="U1556" i="1" s="1"/>
  <c r="D1557" i="1"/>
  <c r="S1557" i="1" s="1"/>
  <c r="T1557" i="1" s="1"/>
  <c r="U1557" i="1" s="1"/>
  <c r="D1558" i="1"/>
  <c r="S1558" i="1" s="1"/>
  <c r="T1558" i="1" s="1"/>
  <c r="U1558" i="1" s="1"/>
  <c r="D1559" i="1"/>
  <c r="S1559" i="1" s="1"/>
  <c r="T1559" i="1" s="1"/>
  <c r="U1559" i="1" s="1"/>
  <c r="D1560" i="1"/>
  <c r="S1560" i="1" s="1"/>
  <c r="T1560" i="1" s="1"/>
  <c r="U1560" i="1" s="1"/>
  <c r="D1561" i="1"/>
  <c r="S1561" i="1" s="1"/>
  <c r="T1561" i="1" s="1"/>
  <c r="U1561" i="1" s="1"/>
  <c r="D1562" i="1"/>
  <c r="S1562" i="1" s="1"/>
  <c r="T1562" i="1" s="1"/>
  <c r="U1562" i="1" s="1"/>
  <c r="D1563" i="1"/>
  <c r="S1563" i="1" s="1"/>
  <c r="T1563" i="1" s="1"/>
  <c r="U1563" i="1" s="1"/>
  <c r="D1564" i="1"/>
  <c r="S1564" i="1" s="1"/>
  <c r="T1564" i="1" s="1"/>
  <c r="U1564" i="1" s="1"/>
  <c r="D1565" i="1"/>
  <c r="S1565" i="1" s="1"/>
  <c r="T1565" i="1" s="1"/>
  <c r="U1565" i="1" s="1"/>
  <c r="D1566" i="1"/>
  <c r="S1566" i="1" s="1"/>
  <c r="T1566" i="1" s="1"/>
  <c r="U1566" i="1" s="1"/>
  <c r="D1567" i="1"/>
  <c r="S1567" i="1" s="1"/>
  <c r="T1567" i="1" s="1"/>
  <c r="U1567" i="1" s="1"/>
  <c r="D1568" i="1"/>
  <c r="S1568" i="1" s="1"/>
  <c r="T1568" i="1" s="1"/>
  <c r="U1568" i="1" s="1"/>
  <c r="D1569" i="1"/>
  <c r="S1569" i="1" s="1"/>
  <c r="T1569" i="1" s="1"/>
  <c r="U1569" i="1" s="1"/>
  <c r="D1570" i="1"/>
  <c r="S1570" i="1" s="1"/>
  <c r="T1570" i="1" s="1"/>
  <c r="U1570" i="1" s="1"/>
  <c r="D1571" i="1"/>
  <c r="S1571" i="1" s="1"/>
  <c r="T1571" i="1" s="1"/>
  <c r="U1571" i="1" s="1"/>
  <c r="D1572" i="1"/>
  <c r="S1572" i="1" s="1"/>
  <c r="T1572" i="1" s="1"/>
  <c r="U1572" i="1" s="1"/>
  <c r="D1573" i="1"/>
  <c r="S1573" i="1" s="1"/>
  <c r="T1573" i="1" s="1"/>
  <c r="U1573" i="1" s="1"/>
  <c r="D1574" i="1"/>
  <c r="S1574" i="1" s="1"/>
  <c r="T1574" i="1" s="1"/>
  <c r="U1574" i="1" s="1"/>
  <c r="D1575" i="1"/>
  <c r="S1575" i="1" s="1"/>
  <c r="T1575" i="1" s="1"/>
  <c r="U1575" i="1" s="1"/>
  <c r="D1576" i="1"/>
  <c r="S1576" i="1" s="1"/>
  <c r="T1576" i="1" s="1"/>
  <c r="U1576" i="1" s="1"/>
  <c r="D1577" i="1"/>
  <c r="S1577" i="1" s="1"/>
  <c r="T1577" i="1" s="1"/>
  <c r="U1577" i="1" s="1"/>
  <c r="D1578" i="1"/>
  <c r="S1578" i="1" s="1"/>
  <c r="T1578" i="1" s="1"/>
  <c r="U1578" i="1" s="1"/>
  <c r="D1579" i="1"/>
  <c r="S1579" i="1" s="1"/>
  <c r="T1579" i="1" s="1"/>
  <c r="U1579" i="1" s="1"/>
  <c r="D1580" i="1"/>
  <c r="S1580" i="1" s="1"/>
  <c r="T1580" i="1" s="1"/>
  <c r="U1580" i="1" s="1"/>
  <c r="D1581" i="1"/>
  <c r="S1581" i="1" s="1"/>
  <c r="T1581" i="1" s="1"/>
  <c r="U1581" i="1" s="1"/>
  <c r="D1582" i="1"/>
  <c r="S1582" i="1" s="1"/>
  <c r="T1582" i="1" s="1"/>
  <c r="U1582" i="1" s="1"/>
  <c r="D1583" i="1"/>
  <c r="S1583" i="1" s="1"/>
  <c r="T1583" i="1" s="1"/>
  <c r="U1583" i="1" s="1"/>
  <c r="D1584" i="1"/>
  <c r="S1584" i="1" s="1"/>
  <c r="T1584" i="1" s="1"/>
  <c r="U1584" i="1" s="1"/>
  <c r="D1585" i="1"/>
  <c r="S1585" i="1" s="1"/>
  <c r="T1585" i="1" s="1"/>
  <c r="U1585" i="1" s="1"/>
  <c r="D1586" i="1"/>
  <c r="S1586" i="1" s="1"/>
  <c r="T1586" i="1" s="1"/>
  <c r="U1586" i="1" s="1"/>
  <c r="D1587" i="1"/>
  <c r="S1587" i="1" s="1"/>
  <c r="T1587" i="1" s="1"/>
  <c r="U1587" i="1" s="1"/>
  <c r="D1588" i="1"/>
  <c r="S1588" i="1" s="1"/>
  <c r="T1588" i="1" s="1"/>
  <c r="U1588" i="1" s="1"/>
  <c r="D1589" i="1"/>
  <c r="S1589" i="1" s="1"/>
  <c r="T1589" i="1" s="1"/>
  <c r="U1589" i="1" s="1"/>
  <c r="D1590" i="1"/>
  <c r="S1590" i="1" s="1"/>
  <c r="T1590" i="1" s="1"/>
  <c r="U1590" i="1" s="1"/>
  <c r="D1591" i="1"/>
  <c r="S1591" i="1" s="1"/>
  <c r="T1591" i="1" s="1"/>
  <c r="U1591" i="1" s="1"/>
  <c r="D1592" i="1"/>
  <c r="S1592" i="1" s="1"/>
  <c r="T1592" i="1" s="1"/>
  <c r="U1592" i="1" s="1"/>
  <c r="D1593" i="1"/>
  <c r="S1593" i="1" s="1"/>
  <c r="T1593" i="1" s="1"/>
  <c r="U1593" i="1" s="1"/>
  <c r="D1594" i="1"/>
  <c r="S1594" i="1" s="1"/>
  <c r="T1594" i="1" s="1"/>
  <c r="U1594" i="1" s="1"/>
  <c r="D1595" i="1"/>
  <c r="S1595" i="1" s="1"/>
  <c r="T1595" i="1" s="1"/>
  <c r="U1595" i="1" s="1"/>
  <c r="D1596" i="1"/>
  <c r="S1596" i="1" s="1"/>
  <c r="T1596" i="1" s="1"/>
  <c r="U1596" i="1" s="1"/>
  <c r="D1597" i="1"/>
  <c r="S1597" i="1" s="1"/>
  <c r="T1597" i="1" s="1"/>
  <c r="U1597" i="1" s="1"/>
  <c r="D1598" i="1"/>
  <c r="S1598" i="1" s="1"/>
  <c r="T1598" i="1" s="1"/>
  <c r="U1598" i="1" s="1"/>
  <c r="D1599" i="1"/>
  <c r="S1599" i="1" s="1"/>
  <c r="T1599" i="1" s="1"/>
  <c r="U1599" i="1" s="1"/>
  <c r="D1600" i="1"/>
  <c r="S1600" i="1" s="1"/>
  <c r="T1600" i="1" s="1"/>
  <c r="U1600" i="1" s="1"/>
  <c r="D1601" i="1"/>
  <c r="S1601" i="1" s="1"/>
  <c r="T1601" i="1" s="1"/>
  <c r="U1601" i="1" s="1"/>
  <c r="D1602" i="1"/>
  <c r="S1602" i="1" s="1"/>
  <c r="T1602" i="1" s="1"/>
  <c r="U1602" i="1" s="1"/>
  <c r="D1603" i="1"/>
  <c r="S1603" i="1" s="1"/>
  <c r="T1603" i="1" s="1"/>
  <c r="U1603" i="1" s="1"/>
  <c r="D1604" i="1"/>
  <c r="S1604" i="1" s="1"/>
  <c r="T1604" i="1" s="1"/>
  <c r="U1604" i="1" s="1"/>
  <c r="D1605" i="1"/>
  <c r="S1605" i="1" s="1"/>
  <c r="T1605" i="1" s="1"/>
  <c r="U1605" i="1" s="1"/>
  <c r="D1606" i="1"/>
  <c r="S1606" i="1" s="1"/>
  <c r="T1606" i="1" s="1"/>
  <c r="U1606" i="1" s="1"/>
  <c r="D1607" i="1"/>
  <c r="S1607" i="1" s="1"/>
  <c r="T1607" i="1" s="1"/>
  <c r="U1607" i="1" s="1"/>
  <c r="D1608" i="1"/>
  <c r="S1608" i="1" s="1"/>
  <c r="T1608" i="1" s="1"/>
  <c r="U1608" i="1" s="1"/>
  <c r="D1609" i="1"/>
  <c r="S1609" i="1" s="1"/>
  <c r="T1609" i="1" s="1"/>
  <c r="U1609" i="1" s="1"/>
  <c r="D1610" i="1"/>
  <c r="S1610" i="1" s="1"/>
  <c r="T1610" i="1" s="1"/>
  <c r="U1610" i="1" s="1"/>
  <c r="D1611" i="1"/>
  <c r="S1611" i="1" s="1"/>
  <c r="T1611" i="1" s="1"/>
  <c r="U1611" i="1" s="1"/>
  <c r="D1612" i="1"/>
  <c r="S1612" i="1" s="1"/>
  <c r="T1612" i="1" s="1"/>
  <c r="U1612" i="1" s="1"/>
  <c r="D1613" i="1"/>
  <c r="S1613" i="1" s="1"/>
  <c r="T1613" i="1" s="1"/>
  <c r="U1613" i="1" s="1"/>
  <c r="D1614" i="1"/>
  <c r="S1614" i="1" s="1"/>
  <c r="T1614" i="1" s="1"/>
  <c r="U1614" i="1" s="1"/>
  <c r="D1615" i="1"/>
  <c r="S1615" i="1" s="1"/>
  <c r="T1615" i="1" s="1"/>
  <c r="U1615" i="1" s="1"/>
  <c r="D1616" i="1"/>
  <c r="S1616" i="1" s="1"/>
  <c r="T1616" i="1" s="1"/>
  <c r="U1616" i="1" s="1"/>
  <c r="D1617" i="1"/>
  <c r="S1617" i="1" s="1"/>
  <c r="T1617" i="1" s="1"/>
  <c r="U1617" i="1" s="1"/>
  <c r="D1618" i="1"/>
  <c r="S1618" i="1" s="1"/>
  <c r="T1618" i="1" s="1"/>
  <c r="U1618" i="1" s="1"/>
  <c r="D1619" i="1"/>
  <c r="S1619" i="1" s="1"/>
  <c r="T1619" i="1" s="1"/>
  <c r="U1619" i="1" s="1"/>
  <c r="D1620" i="1"/>
  <c r="S1620" i="1" s="1"/>
  <c r="T1620" i="1" s="1"/>
  <c r="U1620" i="1" s="1"/>
  <c r="D1621" i="1"/>
  <c r="S1621" i="1" s="1"/>
  <c r="T1621" i="1" s="1"/>
  <c r="U1621" i="1" s="1"/>
  <c r="D1622" i="1"/>
  <c r="S1622" i="1" s="1"/>
  <c r="T1622" i="1" s="1"/>
  <c r="U1622" i="1" s="1"/>
  <c r="D1623" i="1"/>
  <c r="S1623" i="1" s="1"/>
  <c r="T1623" i="1" s="1"/>
  <c r="U1623" i="1" s="1"/>
  <c r="D1624" i="1"/>
  <c r="S1624" i="1" s="1"/>
  <c r="T1624" i="1" s="1"/>
  <c r="U1624" i="1" s="1"/>
  <c r="D1625" i="1"/>
  <c r="S1625" i="1" s="1"/>
  <c r="T1625" i="1" s="1"/>
  <c r="U1625" i="1" s="1"/>
  <c r="D1626" i="1"/>
  <c r="S1626" i="1" s="1"/>
  <c r="T1626" i="1" s="1"/>
  <c r="U1626" i="1" s="1"/>
  <c r="D1627" i="1"/>
  <c r="S1627" i="1" s="1"/>
  <c r="T1627" i="1" s="1"/>
  <c r="U1627" i="1" s="1"/>
  <c r="D1628" i="1"/>
  <c r="S1628" i="1" s="1"/>
  <c r="T1628" i="1" s="1"/>
  <c r="U1628" i="1" s="1"/>
  <c r="D1629" i="1"/>
  <c r="S1629" i="1" s="1"/>
  <c r="T1629" i="1" s="1"/>
  <c r="U1629" i="1" s="1"/>
  <c r="D1630" i="1"/>
  <c r="S1630" i="1" s="1"/>
  <c r="T1630" i="1" s="1"/>
  <c r="U1630" i="1" s="1"/>
  <c r="D1631" i="1"/>
  <c r="S1631" i="1" s="1"/>
  <c r="T1631" i="1" s="1"/>
  <c r="U1631" i="1" s="1"/>
  <c r="D1632" i="1"/>
  <c r="S1632" i="1" s="1"/>
  <c r="T1632" i="1" s="1"/>
  <c r="U1632" i="1" s="1"/>
  <c r="D1633" i="1"/>
  <c r="S1633" i="1" s="1"/>
  <c r="T1633" i="1" s="1"/>
  <c r="U1633" i="1" s="1"/>
  <c r="D1634" i="1"/>
  <c r="S1634" i="1" s="1"/>
  <c r="T1634" i="1" s="1"/>
  <c r="U1634" i="1" s="1"/>
  <c r="D1635" i="1"/>
  <c r="S1635" i="1" s="1"/>
  <c r="T1635" i="1" s="1"/>
  <c r="U1635" i="1" s="1"/>
  <c r="D1636" i="1"/>
  <c r="S1636" i="1" s="1"/>
  <c r="T1636" i="1" s="1"/>
  <c r="U1636" i="1" s="1"/>
  <c r="D1637" i="1"/>
  <c r="S1637" i="1" s="1"/>
  <c r="T1637" i="1" s="1"/>
  <c r="U1637" i="1" s="1"/>
  <c r="D1638" i="1"/>
  <c r="S1638" i="1" s="1"/>
  <c r="T1638" i="1" s="1"/>
  <c r="U1638" i="1" s="1"/>
  <c r="D1639" i="1"/>
  <c r="S1639" i="1" s="1"/>
  <c r="T1639" i="1" s="1"/>
  <c r="U1639" i="1" s="1"/>
  <c r="D1640" i="1"/>
  <c r="S1640" i="1" s="1"/>
  <c r="T1640" i="1" s="1"/>
  <c r="U1640" i="1" s="1"/>
  <c r="D1641" i="1"/>
  <c r="S1641" i="1" s="1"/>
  <c r="T1641" i="1" s="1"/>
  <c r="U1641" i="1" s="1"/>
  <c r="D1642" i="1"/>
  <c r="S1642" i="1" s="1"/>
  <c r="T1642" i="1" s="1"/>
  <c r="U1642" i="1" s="1"/>
  <c r="D1643" i="1"/>
  <c r="S1643" i="1" s="1"/>
  <c r="T1643" i="1" s="1"/>
  <c r="U1643" i="1" s="1"/>
  <c r="D1644" i="1"/>
  <c r="S1644" i="1" s="1"/>
  <c r="T1644" i="1" s="1"/>
  <c r="U1644" i="1" s="1"/>
  <c r="D1645" i="1"/>
  <c r="S1645" i="1" s="1"/>
  <c r="T1645" i="1" s="1"/>
  <c r="U1645" i="1" s="1"/>
  <c r="D1646" i="1"/>
  <c r="S1646" i="1" s="1"/>
  <c r="T1646" i="1" s="1"/>
  <c r="U1646" i="1" s="1"/>
  <c r="D1647" i="1"/>
  <c r="S1647" i="1" s="1"/>
  <c r="T1647" i="1" s="1"/>
  <c r="U1647" i="1" s="1"/>
  <c r="D1648" i="1"/>
  <c r="S1648" i="1" s="1"/>
  <c r="T1648" i="1" s="1"/>
  <c r="U1648" i="1" s="1"/>
  <c r="D1649" i="1"/>
  <c r="S1649" i="1" s="1"/>
  <c r="T1649" i="1" s="1"/>
  <c r="U1649" i="1" s="1"/>
  <c r="D1650" i="1"/>
  <c r="S1650" i="1" s="1"/>
  <c r="T1650" i="1" s="1"/>
  <c r="U1650" i="1" s="1"/>
  <c r="D1651" i="1"/>
  <c r="S1651" i="1" s="1"/>
  <c r="T1651" i="1" s="1"/>
  <c r="U1651" i="1" s="1"/>
  <c r="D1652" i="1"/>
  <c r="S1652" i="1" s="1"/>
  <c r="T1652" i="1" s="1"/>
  <c r="U1652" i="1" s="1"/>
  <c r="D1653" i="1"/>
  <c r="S1653" i="1" s="1"/>
  <c r="T1653" i="1" s="1"/>
  <c r="U1653" i="1" s="1"/>
  <c r="D1654" i="1"/>
  <c r="S1654" i="1" s="1"/>
  <c r="T1654" i="1" s="1"/>
  <c r="U1654" i="1" s="1"/>
  <c r="D1655" i="1"/>
  <c r="S1655" i="1" s="1"/>
  <c r="T1655" i="1" s="1"/>
  <c r="U1655" i="1" s="1"/>
  <c r="D1656" i="1"/>
  <c r="S1656" i="1" s="1"/>
  <c r="T1656" i="1" s="1"/>
  <c r="U1656" i="1" s="1"/>
  <c r="D1657" i="1"/>
  <c r="S1657" i="1" s="1"/>
  <c r="T1657" i="1" s="1"/>
  <c r="U1657" i="1" s="1"/>
  <c r="D1658" i="1"/>
  <c r="S1658" i="1" s="1"/>
  <c r="T1658" i="1" s="1"/>
  <c r="U1658" i="1" s="1"/>
  <c r="D1659" i="1"/>
  <c r="S1659" i="1" s="1"/>
  <c r="T1659" i="1" s="1"/>
  <c r="U1659" i="1" s="1"/>
  <c r="D1660" i="1"/>
  <c r="S1660" i="1" s="1"/>
  <c r="T1660" i="1" s="1"/>
  <c r="U1660" i="1" s="1"/>
  <c r="D1661" i="1"/>
  <c r="S1661" i="1" s="1"/>
  <c r="T1661" i="1" s="1"/>
  <c r="U1661" i="1" s="1"/>
  <c r="D1662" i="1"/>
  <c r="S1662" i="1" s="1"/>
  <c r="T1662" i="1" s="1"/>
  <c r="U1662" i="1" s="1"/>
  <c r="D1663" i="1"/>
  <c r="S1663" i="1" s="1"/>
  <c r="T1663" i="1" s="1"/>
  <c r="U1663" i="1" s="1"/>
  <c r="D1664" i="1"/>
  <c r="S1664" i="1" s="1"/>
  <c r="T1664" i="1" s="1"/>
  <c r="U1664" i="1" s="1"/>
  <c r="D1665" i="1"/>
  <c r="S1665" i="1" s="1"/>
  <c r="T1665" i="1" s="1"/>
  <c r="U1665" i="1" s="1"/>
  <c r="D1666" i="1"/>
  <c r="S1666" i="1" s="1"/>
  <c r="T1666" i="1" s="1"/>
  <c r="U1666" i="1" s="1"/>
  <c r="D1667" i="1"/>
  <c r="S1667" i="1" s="1"/>
  <c r="T1667" i="1" s="1"/>
  <c r="U1667" i="1" s="1"/>
  <c r="D1668" i="1"/>
  <c r="S1668" i="1" s="1"/>
  <c r="T1668" i="1" s="1"/>
  <c r="U1668" i="1" s="1"/>
  <c r="D1669" i="1"/>
  <c r="S1669" i="1" s="1"/>
  <c r="T1669" i="1" s="1"/>
  <c r="U1669" i="1" s="1"/>
  <c r="D1670" i="1"/>
  <c r="S1670" i="1" s="1"/>
  <c r="T1670" i="1" s="1"/>
  <c r="U1670" i="1" s="1"/>
  <c r="D1671" i="1"/>
  <c r="S1671" i="1" s="1"/>
  <c r="T1671" i="1" s="1"/>
  <c r="U1671" i="1" s="1"/>
  <c r="D1672" i="1"/>
  <c r="S1672" i="1" s="1"/>
  <c r="T1672" i="1" s="1"/>
  <c r="U1672" i="1" s="1"/>
  <c r="D1673" i="1"/>
  <c r="S1673" i="1" s="1"/>
  <c r="T1673" i="1" s="1"/>
  <c r="U1673" i="1" s="1"/>
  <c r="D1674" i="1"/>
  <c r="S1674" i="1" s="1"/>
  <c r="T1674" i="1" s="1"/>
  <c r="U1674" i="1" s="1"/>
  <c r="D1675" i="1"/>
  <c r="S1675" i="1" s="1"/>
  <c r="T1675" i="1" s="1"/>
  <c r="U1675" i="1" s="1"/>
  <c r="D1676" i="1"/>
  <c r="S1676" i="1" s="1"/>
  <c r="T1676" i="1" s="1"/>
  <c r="U1676" i="1" s="1"/>
  <c r="D1677" i="1"/>
  <c r="S1677" i="1" s="1"/>
  <c r="T1677" i="1" s="1"/>
  <c r="U1677" i="1" s="1"/>
  <c r="D1678" i="1"/>
  <c r="S1678" i="1" s="1"/>
  <c r="T1678" i="1" s="1"/>
  <c r="U1678" i="1" s="1"/>
  <c r="D1679" i="1"/>
  <c r="S1679" i="1" s="1"/>
  <c r="T1679" i="1" s="1"/>
  <c r="U1679" i="1" s="1"/>
  <c r="D1680" i="1"/>
  <c r="S1680" i="1" s="1"/>
  <c r="T1680" i="1" s="1"/>
  <c r="U1680" i="1" s="1"/>
  <c r="D1681" i="1"/>
  <c r="S1681" i="1" s="1"/>
  <c r="T1681" i="1" s="1"/>
  <c r="U1681" i="1" s="1"/>
  <c r="D1682" i="1"/>
  <c r="S1682" i="1" s="1"/>
  <c r="T1682" i="1" s="1"/>
  <c r="U1682" i="1" s="1"/>
  <c r="D1683" i="1"/>
  <c r="S1683" i="1" s="1"/>
  <c r="T1683" i="1" s="1"/>
  <c r="U1683" i="1" s="1"/>
  <c r="D1684" i="1"/>
  <c r="S1684" i="1" s="1"/>
  <c r="T1684" i="1" s="1"/>
  <c r="U1684" i="1" s="1"/>
  <c r="D1685" i="1"/>
  <c r="S1685" i="1" s="1"/>
  <c r="T1685" i="1" s="1"/>
  <c r="U1685" i="1" s="1"/>
  <c r="D1686" i="1"/>
  <c r="S1686" i="1" s="1"/>
  <c r="T1686" i="1" s="1"/>
  <c r="U1686" i="1" s="1"/>
  <c r="D1687" i="1"/>
  <c r="S1687" i="1" s="1"/>
  <c r="T1687" i="1" s="1"/>
  <c r="U1687" i="1" s="1"/>
  <c r="D1688" i="1"/>
  <c r="S1688" i="1" s="1"/>
  <c r="T1688" i="1" s="1"/>
  <c r="U1688" i="1" s="1"/>
  <c r="D1689" i="1"/>
  <c r="S1689" i="1" s="1"/>
  <c r="T1689" i="1" s="1"/>
  <c r="U1689" i="1" s="1"/>
  <c r="D1690" i="1"/>
  <c r="S1690" i="1" s="1"/>
  <c r="T1690" i="1" s="1"/>
  <c r="U1690" i="1" s="1"/>
  <c r="D1691" i="1"/>
  <c r="S1691" i="1" s="1"/>
  <c r="T1691" i="1" s="1"/>
  <c r="U1691" i="1" s="1"/>
  <c r="D1692" i="1"/>
  <c r="S1692" i="1" s="1"/>
  <c r="T1692" i="1" s="1"/>
  <c r="U1692" i="1" s="1"/>
  <c r="D1693" i="1"/>
  <c r="S1693" i="1" s="1"/>
  <c r="T1693" i="1" s="1"/>
  <c r="U1693" i="1" s="1"/>
  <c r="D1694" i="1"/>
  <c r="S1694" i="1" s="1"/>
  <c r="T1694" i="1" s="1"/>
  <c r="U1694" i="1" s="1"/>
  <c r="D1695" i="1"/>
  <c r="S1695" i="1" s="1"/>
  <c r="T1695" i="1" s="1"/>
  <c r="U1695" i="1" s="1"/>
  <c r="D1696" i="1"/>
  <c r="S1696" i="1" s="1"/>
  <c r="T1696" i="1" s="1"/>
  <c r="U1696" i="1" s="1"/>
  <c r="D1697" i="1"/>
  <c r="S1697" i="1" s="1"/>
  <c r="T1697" i="1" s="1"/>
  <c r="U1697" i="1" s="1"/>
  <c r="D1698" i="1"/>
  <c r="S1698" i="1" s="1"/>
  <c r="T1698" i="1" s="1"/>
  <c r="U1698" i="1" s="1"/>
  <c r="D1699" i="1"/>
  <c r="S1699" i="1" s="1"/>
  <c r="T1699" i="1" s="1"/>
  <c r="U1699" i="1" s="1"/>
  <c r="D1700" i="1"/>
  <c r="S1700" i="1" s="1"/>
  <c r="T1700" i="1" s="1"/>
  <c r="U1700" i="1" s="1"/>
  <c r="D1701" i="1"/>
  <c r="S1701" i="1" s="1"/>
  <c r="T1701" i="1" s="1"/>
  <c r="U1701" i="1" s="1"/>
  <c r="D1702" i="1"/>
  <c r="S1702" i="1" s="1"/>
  <c r="T1702" i="1" s="1"/>
  <c r="U1702" i="1" s="1"/>
  <c r="D1703" i="1"/>
  <c r="S1703" i="1" s="1"/>
  <c r="T1703" i="1" s="1"/>
  <c r="U1703" i="1" s="1"/>
  <c r="D1704" i="1"/>
  <c r="S1704" i="1" s="1"/>
  <c r="T1704" i="1" s="1"/>
  <c r="U1704" i="1" s="1"/>
  <c r="D1705" i="1"/>
  <c r="S1705" i="1" s="1"/>
  <c r="T1705" i="1" s="1"/>
  <c r="U1705" i="1" s="1"/>
  <c r="D1706" i="1"/>
  <c r="S1706" i="1" s="1"/>
  <c r="T1706" i="1" s="1"/>
  <c r="U1706" i="1" s="1"/>
  <c r="D1707" i="1"/>
  <c r="S1707" i="1" s="1"/>
  <c r="T1707" i="1" s="1"/>
  <c r="U1707" i="1" s="1"/>
  <c r="D1708" i="1"/>
  <c r="S1708" i="1" s="1"/>
  <c r="T1708" i="1" s="1"/>
  <c r="U1708" i="1" s="1"/>
  <c r="D1709" i="1"/>
  <c r="S1709" i="1" s="1"/>
  <c r="T1709" i="1" s="1"/>
  <c r="U1709" i="1" s="1"/>
  <c r="D1710" i="1"/>
  <c r="S1710" i="1" s="1"/>
  <c r="T1710" i="1" s="1"/>
  <c r="U1710" i="1" s="1"/>
  <c r="D1711" i="1"/>
  <c r="S1711" i="1" s="1"/>
  <c r="T1711" i="1" s="1"/>
  <c r="U1711" i="1" s="1"/>
  <c r="D1712" i="1"/>
  <c r="S1712" i="1" s="1"/>
  <c r="T1712" i="1" s="1"/>
  <c r="U1712" i="1" s="1"/>
  <c r="D1713" i="1"/>
  <c r="S1713" i="1" s="1"/>
  <c r="T1713" i="1" s="1"/>
  <c r="U1713" i="1" s="1"/>
  <c r="D1714" i="1"/>
  <c r="S1714" i="1" s="1"/>
  <c r="T1714" i="1" s="1"/>
  <c r="U1714" i="1" s="1"/>
  <c r="D1715" i="1"/>
  <c r="S1715" i="1" s="1"/>
  <c r="T1715" i="1" s="1"/>
  <c r="U1715" i="1" s="1"/>
  <c r="D1716" i="1"/>
  <c r="S1716" i="1" s="1"/>
  <c r="T1716" i="1" s="1"/>
  <c r="U1716" i="1" s="1"/>
  <c r="D1717" i="1"/>
  <c r="S1717" i="1" s="1"/>
  <c r="T1717" i="1" s="1"/>
  <c r="U1717" i="1" s="1"/>
  <c r="D1718" i="1"/>
  <c r="S1718" i="1" s="1"/>
  <c r="T1718" i="1" s="1"/>
  <c r="U1718" i="1" s="1"/>
  <c r="D1719" i="1"/>
  <c r="S1719" i="1" s="1"/>
  <c r="T1719" i="1" s="1"/>
  <c r="U1719" i="1" s="1"/>
  <c r="D1720" i="1"/>
  <c r="S1720" i="1" s="1"/>
  <c r="T1720" i="1" s="1"/>
  <c r="U1720" i="1" s="1"/>
  <c r="D1721" i="1"/>
  <c r="S1721" i="1" s="1"/>
  <c r="T1721" i="1" s="1"/>
  <c r="U1721" i="1" s="1"/>
  <c r="D1722" i="1"/>
  <c r="S1722" i="1" s="1"/>
  <c r="T1722" i="1" s="1"/>
  <c r="U1722" i="1" s="1"/>
  <c r="D1723" i="1"/>
  <c r="S1723" i="1" s="1"/>
  <c r="T1723" i="1" s="1"/>
  <c r="U1723" i="1" s="1"/>
  <c r="D1724" i="1"/>
  <c r="S1724" i="1" s="1"/>
  <c r="T1724" i="1" s="1"/>
  <c r="U1724" i="1" s="1"/>
  <c r="D1725" i="1"/>
  <c r="S1725" i="1" s="1"/>
  <c r="T1725" i="1" s="1"/>
  <c r="U1725" i="1" s="1"/>
  <c r="D1726" i="1"/>
  <c r="S1726" i="1" s="1"/>
  <c r="T1726" i="1" s="1"/>
  <c r="U1726" i="1" s="1"/>
  <c r="D1727" i="1"/>
  <c r="S1727" i="1" s="1"/>
  <c r="T1727" i="1" s="1"/>
  <c r="U1727" i="1" s="1"/>
  <c r="D1728" i="1"/>
  <c r="S1728" i="1" s="1"/>
  <c r="T1728" i="1" s="1"/>
  <c r="U1728" i="1" s="1"/>
  <c r="D1729" i="1"/>
  <c r="S1729" i="1" s="1"/>
  <c r="T1729" i="1" s="1"/>
  <c r="U1729" i="1" s="1"/>
  <c r="D1730" i="1"/>
  <c r="S1730" i="1" s="1"/>
  <c r="T1730" i="1" s="1"/>
  <c r="U1730" i="1" s="1"/>
  <c r="D1731" i="1"/>
  <c r="S1731" i="1" s="1"/>
  <c r="T1731" i="1" s="1"/>
  <c r="U1731" i="1" s="1"/>
  <c r="D1732" i="1"/>
  <c r="S1732" i="1" s="1"/>
  <c r="T1732" i="1" s="1"/>
  <c r="U1732" i="1" s="1"/>
  <c r="D1733" i="1"/>
  <c r="S1733" i="1" s="1"/>
  <c r="T1733" i="1" s="1"/>
  <c r="U1733" i="1" s="1"/>
  <c r="D1734" i="1"/>
  <c r="S1734" i="1" s="1"/>
  <c r="T1734" i="1" s="1"/>
  <c r="U1734" i="1" s="1"/>
  <c r="D1735" i="1"/>
  <c r="S1735" i="1" s="1"/>
  <c r="T1735" i="1" s="1"/>
  <c r="U1735" i="1" s="1"/>
  <c r="D1736" i="1"/>
  <c r="S1736" i="1" s="1"/>
  <c r="T1736" i="1" s="1"/>
  <c r="U1736" i="1" s="1"/>
  <c r="D1737" i="1"/>
  <c r="S1737" i="1" s="1"/>
  <c r="T1737" i="1" s="1"/>
  <c r="U1737" i="1" s="1"/>
  <c r="D1738" i="1"/>
  <c r="S1738" i="1" s="1"/>
  <c r="T1738" i="1" s="1"/>
  <c r="U1738" i="1" s="1"/>
  <c r="D1739" i="1"/>
  <c r="S1739" i="1" s="1"/>
  <c r="T1739" i="1" s="1"/>
  <c r="U1739" i="1" s="1"/>
  <c r="D1740" i="1"/>
  <c r="S1740" i="1" s="1"/>
  <c r="T1740" i="1" s="1"/>
  <c r="U1740" i="1" s="1"/>
  <c r="D1741" i="1"/>
  <c r="S1741" i="1" s="1"/>
  <c r="T1741" i="1" s="1"/>
  <c r="U1741" i="1" s="1"/>
  <c r="D1742" i="1"/>
  <c r="S1742" i="1" s="1"/>
  <c r="T1742" i="1" s="1"/>
  <c r="U1742" i="1" s="1"/>
  <c r="D1743" i="1"/>
  <c r="S1743" i="1" s="1"/>
  <c r="T1743" i="1" s="1"/>
  <c r="U1743" i="1" s="1"/>
  <c r="D1744" i="1"/>
  <c r="S1744" i="1" s="1"/>
  <c r="T1744" i="1" s="1"/>
  <c r="U1744" i="1" s="1"/>
  <c r="D1745" i="1"/>
  <c r="S1745" i="1" s="1"/>
  <c r="T1745" i="1" s="1"/>
  <c r="U1745" i="1" s="1"/>
  <c r="D1746" i="1"/>
  <c r="S1746" i="1" s="1"/>
  <c r="T1746" i="1" s="1"/>
  <c r="U1746" i="1" s="1"/>
  <c r="D1747" i="1"/>
  <c r="S1747" i="1" s="1"/>
  <c r="T1747" i="1" s="1"/>
  <c r="U1747" i="1" s="1"/>
  <c r="D1748" i="1"/>
  <c r="S1748" i="1" s="1"/>
  <c r="T1748" i="1" s="1"/>
  <c r="U1748" i="1" s="1"/>
  <c r="D1749" i="1"/>
  <c r="S1749" i="1" s="1"/>
  <c r="T1749" i="1" s="1"/>
  <c r="U1749" i="1" s="1"/>
  <c r="D1750" i="1"/>
  <c r="S1750" i="1" s="1"/>
  <c r="T1750" i="1" s="1"/>
  <c r="U1750" i="1" s="1"/>
  <c r="D1751" i="1"/>
  <c r="S1751" i="1" s="1"/>
  <c r="T1751" i="1" s="1"/>
  <c r="U1751" i="1" s="1"/>
  <c r="D1752" i="1"/>
  <c r="S1752" i="1" s="1"/>
  <c r="T1752" i="1" s="1"/>
  <c r="U1752" i="1" s="1"/>
  <c r="D1753" i="1"/>
  <c r="S1753" i="1" s="1"/>
  <c r="T1753" i="1" s="1"/>
  <c r="U1753" i="1" s="1"/>
  <c r="D1754" i="1"/>
  <c r="S1754" i="1" s="1"/>
  <c r="T1754" i="1" s="1"/>
  <c r="U1754" i="1" s="1"/>
  <c r="D1755" i="1"/>
  <c r="S1755" i="1" s="1"/>
  <c r="T1755" i="1" s="1"/>
  <c r="U1755" i="1" s="1"/>
  <c r="D1756" i="1"/>
  <c r="S1756" i="1" s="1"/>
  <c r="T1756" i="1" s="1"/>
  <c r="U1756" i="1" s="1"/>
  <c r="D1757" i="1"/>
  <c r="S1757" i="1" s="1"/>
  <c r="T1757" i="1" s="1"/>
  <c r="U1757" i="1" s="1"/>
  <c r="D1758" i="1"/>
  <c r="S1758" i="1" s="1"/>
  <c r="T1758" i="1" s="1"/>
  <c r="U1758" i="1" s="1"/>
  <c r="D1759" i="1"/>
  <c r="S1759" i="1" s="1"/>
  <c r="T1759" i="1" s="1"/>
  <c r="U1759" i="1" s="1"/>
  <c r="D1760" i="1"/>
  <c r="S1760" i="1" s="1"/>
  <c r="T1760" i="1" s="1"/>
  <c r="U1760" i="1" s="1"/>
  <c r="D1761" i="1"/>
  <c r="S1761" i="1" s="1"/>
  <c r="T1761" i="1" s="1"/>
  <c r="U1761" i="1" s="1"/>
  <c r="D1762" i="1"/>
  <c r="S1762" i="1" s="1"/>
  <c r="T1762" i="1" s="1"/>
  <c r="U1762" i="1" s="1"/>
  <c r="D1763" i="1"/>
  <c r="S1763" i="1" s="1"/>
  <c r="T1763" i="1" s="1"/>
  <c r="U1763" i="1" s="1"/>
  <c r="D1764" i="1"/>
  <c r="S1764" i="1" s="1"/>
  <c r="T1764" i="1" s="1"/>
  <c r="U1764" i="1" s="1"/>
  <c r="D1765" i="1"/>
  <c r="S1765" i="1" s="1"/>
  <c r="T1765" i="1" s="1"/>
  <c r="U1765" i="1" s="1"/>
  <c r="D1766" i="1"/>
  <c r="S1766" i="1" s="1"/>
  <c r="T1766" i="1" s="1"/>
  <c r="U1766" i="1" s="1"/>
  <c r="D1767" i="1"/>
  <c r="S1767" i="1" s="1"/>
  <c r="T1767" i="1" s="1"/>
  <c r="U1767" i="1" s="1"/>
  <c r="D1768" i="1"/>
  <c r="S1768" i="1" s="1"/>
  <c r="T1768" i="1" s="1"/>
  <c r="U1768" i="1" s="1"/>
  <c r="D1769" i="1"/>
  <c r="S1769" i="1" s="1"/>
  <c r="T1769" i="1" s="1"/>
  <c r="U1769" i="1" s="1"/>
  <c r="D1770" i="1"/>
  <c r="S1770" i="1" s="1"/>
  <c r="T1770" i="1" s="1"/>
  <c r="U1770" i="1" s="1"/>
  <c r="D1771" i="1"/>
  <c r="S1771" i="1" s="1"/>
  <c r="T1771" i="1" s="1"/>
  <c r="U1771" i="1" s="1"/>
  <c r="D1772" i="1"/>
  <c r="S1772" i="1" s="1"/>
  <c r="T1772" i="1" s="1"/>
  <c r="U1772" i="1" s="1"/>
  <c r="D1773" i="1"/>
  <c r="S1773" i="1" s="1"/>
  <c r="T1773" i="1" s="1"/>
  <c r="U1773" i="1" s="1"/>
  <c r="D1774" i="1"/>
  <c r="S1774" i="1" s="1"/>
  <c r="T1774" i="1" s="1"/>
  <c r="U1774" i="1" s="1"/>
  <c r="D1775" i="1"/>
  <c r="S1775" i="1" s="1"/>
  <c r="T1775" i="1" s="1"/>
  <c r="U1775" i="1" s="1"/>
  <c r="D1776" i="1"/>
  <c r="S1776" i="1" s="1"/>
  <c r="T1776" i="1" s="1"/>
  <c r="U1776" i="1" s="1"/>
  <c r="D1777" i="1"/>
  <c r="S1777" i="1" s="1"/>
  <c r="T1777" i="1" s="1"/>
  <c r="U1777" i="1" s="1"/>
  <c r="D1778" i="1"/>
  <c r="S1778" i="1" s="1"/>
  <c r="T1778" i="1" s="1"/>
  <c r="U1778" i="1" s="1"/>
  <c r="D11" i="1"/>
  <c r="G10" i="1" l="1"/>
  <c r="G12" i="1"/>
  <c r="G11" i="1"/>
  <c r="S11" i="1"/>
  <c r="T11" i="1" s="1"/>
  <c r="U11" i="1" s="1"/>
  <c r="W11" i="1" s="1"/>
  <c r="K13" i="1"/>
  <c r="K14" i="1"/>
  <c r="K32" i="1" s="1"/>
  <c r="J16" i="1"/>
  <c r="K15" i="1"/>
  <c r="K33" i="1" s="1"/>
  <c r="M32" i="1"/>
  <c r="J33" i="1"/>
  <c r="N15" i="1"/>
  <c r="O15" i="1" s="1"/>
  <c r="M33" i="1" s="1"/>
  <c r="K23" i="1"/>
  <c r="K41" i="1" s="1"/>
  <c r="M31" i="1"/>
  <c r="D9" i="1"/>
  <c r="D8" i="1"/>
  <c r="L14" i="1" l="1"/>
  <c r="M14" i="1" s="1"/>
  <c r="L15" i="1"/>
  <c r="M15" i="1" s="1"/>
  <c r="J17" i="1"/>
  <c r="K16" i="1"/>
  <c r="K31" i="1"/>
  <c r="L13" i="1"/>
  <c r="N16" i="1"/>
  <c r="O16" i="1" s="1"/>
  <c r="M34" i="1" s="1"/>
  <c r="J34" i="1"/>
  <c r="L33" i="1"/>
  <c r="N33" i="1" s="1"/>
  <c r="P14" i="1"/>
  <c r="L32" i="1"/>
  <c r="N32" i="1" s="1"/>
  <c r="J18" i="1" l="1"/>
  <c r="K17" i="1"/>
  <c r="P15" i="1"/>
  <c r="P13" i="1"/>
  <c r="M13" i="1"/>
  <c r="L31" i="1"/>
  <c r="N31" i="1" s="1"/>
  <c r="K34" i="1"/>
  <c r="L16" i="1"/>
  <c r="N17" i="1"/>
  <c r="O17" i="1" s="1"/>
  <c r="M35" i="1" s="1"/>
  <c r="J35" i="1"/>
  <c r="J19" i="1" l="1"/>
  <c r="K18" i="1"/>
  <c r="K35" i="1"/>
  <c r="L17" i="1"/>
  <c r="N18" i="1"/>
  <c r="O18" i="1" s="1"/>
  <c r="M36" i="1" s="1"/>
  <c r="J36" i="1"/>
  <c r="M16" i="1"/>
  <c r="L34" i="1"/>
  <c r="N34" i="1" s="1"/>
  <c r="P16" i="1"/>
  <c r="J20" i="1" l="1"/>
  <c r="K19" i="1"/>
  <c r="J37" i="1"/>
  <c r="N19" i="1"/>
  <c r="O19" i="1" s="1"/>
  <c r="M37" i="1" s="1"/>
  <c r="K36" i="1"/>
  <c r="L18" i="1"/>
  <c r="M17" i="1"/>
  <c r="L35" i="1"/>
  <c r="N35" i="1" s="1"/>
  <c r="P17" i="1"/>
  <c r="J21" i="1" l="1"/>
  <c r="K20" i="1"/>
  <c r="K37" i="1"/>
  <c r="L19" i="1"/>
  <c r="M18" i="1"/>
  <c r="P18" i="1"/>
  <c r="L36" i="1"/>
  <c r="N36" i="1" s="1"/>
  <c r="J38" i="1"/>
  <c r="N20" i="1"/>
  <c r="O20" i="1" s="1"/>
  <c r="M38" i="1" s="1"/>
  <c r="J22" i="1" l="1"/>
  <c r="K22" i="1" s="1"/>
  <c r="K21" i="1"/>
  <c r="J39" i="1"/>
  <c r="N21" i="1"/>
  <c r="M19" i="1"/>
  <c r="L37" i="1"/>
  <c r="N37" i="1" s="1"/>
  <c r="P19" i="1"/>
  <c r="K38" i="1"/>
  <c r="L20" i="1"/>
  <c r="K39" i="1" l="1"/>
  <c r="L21" i="1"/>
  <c r="O21" i="1"/>
  <c r="M39" i="1" s="1"/>
  <c r="M20" i="1"/>
  <c r="L38" i="1"/>
  <c r="N38" i="1" s="1"/>
  <c r="P20" i="1"/>
  <c r="N22" i="1"/>
  <c r="O23" i="1" s="1"/>
  <c r="M41" i="1" s="1"/>
  <c r="J40" i="1"/>
  <c r="O22" i="1" l="1"/>
  <c r="M40" i="1" s="1"/>
  <c r="K40" i="1"/>
  <c r="L22" i="1"/>
  <c r="L23" i="1"/>
  <c r="J6" i="1"/>
  <c r="Q32" i="1" s="1"/>
  <c r="Q33" i="1" s="1"/>
  <c r="L39" i="1"/>
  <c r="N39" i="1" s="1"/>
  <c r="P21" i="1"/>
  <c r="M21" i="1"/>
  <c r="M23" i="1" l="1"/>
  <c r="L41" i="1"/>
  <c r="N41" i="1" s="1"/>
  <c r="P23" i="1"/>
  <c r="M22" i="1"/>
  <c r="P22" i="1"/>
  <c r="L40" i="1"/>
  <c r="N40" i="1" s="1"/>
  <c r="N28" i="1" l="1"/>
  <c r="Q11" i="1"/>
</calcChain>
</file>

<file path=xl/comments1.xml><?xml version="1.0" encoding="utf-8"?>
<comments xmlns="http://schemas.openxmlformats.org/spreadsheetml/2006/main">
  <authors>
    <author>Pablo</author>
  </authors>
  <commentList>
    <comment ref="O6" authorId="0">
      <text>
        <r>
          <rPr>
            <b/>
            <sz val="9"/>
            <color indexed="81"/>
            <rFont val="Tahoma"/>
            <family val="2"/>
          </rPr>
          <t>Pablo: calculados con solver, para maximizar Q11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6" authorId="0">
      <text>
        <r>
          <rPr>
            <b/>
            <sz val="9"/>
            <color indexed="81"/>
            <rFont val="Tahoma"/>
            <family val="2"/>
          </rPr>
          <t>Pablo: calculados con solver, para maximizar W11. Observa que coinciden con la media y la desviación típica muestral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esta columna contiene sorteos de normales estándar (pegados en valores)</t>
        </r>
      </text>
    </comment>
  </commentList>
</comments>
</file>

<file path=xl/sharedStrings.xml><?xml version="1.0" encoding="utf-8"?>
<sst xmlns="http://schemas.openxmlformats.org/spreadsheetml/2006/main" count="1798" uniqueCount="1797">
  <si>
    <t>dato1</t>
  </si>
  <si>
    <t>dato2</t>
  </si>
  <si>
    <t>dato3</t>
  </si>
  <si>
    <t>dato4</t>
  </si>
  <si>
    <t>dato5</t>
  </si>
  <si>
    <t>dato6</t>
  </si>
  <si>
    <t>dato7</t>
  </si>
  <si>
    <t>dato8</t>
  </si>
  <si>
    <t>dato9</t>
  </si>
  <si>
    <t>dato10</t>
  </si>
  <si>
    <t>dato11</t>
  </si>
  <si>
    <t>dato12</t>
  </si>
  <si>
    <t>dato13</t>
  </si>
  <si>
    <t>dato14</t>
  </si>
  <si>
    <t>dato15</t>
  </si>
  <si>
    <t>dato16</t>
  </si>
  <si>
    <t>dato17</t>
  </si>
  <si>
    <t>dato18</t>
  </si>
  <si>
    <t>dato19</t>
  </si>
  <si>
    <t>dato20</t>
  </si>
  <si>
    <t>dato21</t>
  </si>
  <si>
    <t>dato22</t>
  </si>
  <si>
    <t>dato23</t>
  </si>
  <si>
    <t>dato24</t>
  </si>
  <si>
    <t>dato25</t>
  </si>
  <si>
    <t>dato26</t>
  </si>
  <si>
    <t>dato27</t>
  </si>
  <si>
    <t>dato28</t>
  </si>
  <si>
    <t>dato29</t>
  </si>
  <si>
    <t>dato30</t>
  </si>
  <si>
    <t>dato31</t>
  </si>
  <si>
    <t>dato32</t>
  </si>
  <si>
    <t>dato33</t>
  </si>
  <si>
    <t>dato34</t>
  </si>
  <si>
    <t>dato35</t>
  </si>
  <si>
    <t>dato36</t>
  </si>
  <si>
    <t>dato37</t>
  </si>
  <si>
    <t>dato38</t>
  </si>
  <si>
    <t>dato39</t>
  </si>
  <si>
    <t>dato40</t>
  </si>
  <si>
    <t>dato41</t>
  </si>
  <si>
    <t>dato42</t>
  </si>
  <si>
    <t>dato43</t>
  </si>
  <si>
    <t>dato44</t>
  </si>
  <si>
    <t>dato45</t>
  </si>
  <si>
    <t>dato46</t>
  </si>
  <si>
    <t>dato47</t>
  </si>
  <si>
    <t>dato48</t>
  </si>
  <si>
    <t>dato49</t>
  </si>
  <si>
    <t>dato50</t>
  </si>
  <si>
    <t>dato51</t>
  </si>
  <si>
    <t>dato52</t>
  </si>
  <si>
    <t>dato53</t>
  </si>
  <si>
    <t>dato54</t>
  </si>
  <si>
    <t>dato55</t>
  </si>
  <si>
    <t>dato56</t>
  </si>
  <si>
    <t>dato57</t>
  </si>
  <si>
    <t>dato58</t>
  </si>
  <si>
    <t>dato59</t>
  </si>
  <si>
    <t>dato60</t>
  </si>
  <si>
    <t>dato61</t>
  </si>
  <si>
    <t>dato62</t>
  </si>
  <si>
    <t>dato63</t>
  </si>
  <si>
    <t>dato64</t>
  </si>
  <si>
    <t>dato65</t>
  </si>
  <si>
    <t>dato66</t>
  </si>
  <si>
    <t>dato67</t>
  </si>
  <si>
    <t>dato68</t>
  </si>
  <si>
    <t>dato69</t>
  </si>
  <si>
    <t>dato70</t>
  </si>
  <si>
    <t>dato71</t>
  </si>
  <si>
    <t>dato72</t>
  </si>
  <si>
    <t>dato73</t>
  </si>
  <si>
    <t>dato74</t>
  </si>
  <si>
    <t>dato75</t>
  </si>
  <si>
    <t>dato76</t>
  </si>
  <si>
    <t>dato77</t>
  </si>
  <si>
    <t>dato78</t>
  </si>
  <si>
    <t>dato79</t>
  </si>
  <si>
    <t>dato80</t>
  </si>
  <si>
    <t>dato81</t>
  </si>
  <si>
    <t>dato82</t>
  </si>
  <si>
    <t>dato83</t>
  </si>
  <si>
    <t>dato84</t>
  </si>
  <si>
    <t>dato85</t>
  </si>
  <si>
    <t>dato86</t>
  </si>
  <si>
    <t>dato87</t>
  </si>
  <si>
    <t>dato88</t>
  </si>
  <si>
    <t>dato89</t>
  </si>
  <si>
    <t>dato90</t>
  </si>
  <si>
    <t>dato91</t>
  </si>
  <si>
    <t>dato92</t>
  </si>
  <si>
    <t>dato93</t>
  </si>
  <si>
    <t>dato94</t>
  </si>
  <si>
    <t>dato95</t>
  </si>
  <si>
    <t>dato96</t>
  </si>
  <si>
    <t>dato97</t>
  </si>
  <si>
    <t>dato98</t>
  </si>
  <si>
    <t>dato99</t>
  </si>
  <si>
    <t>dato100</t>
  </si>
  <si>
    <t>dato101</t>
  </si>
  <si>
    <t>dato102</t>
  </si>
  <si>
    <t>dato103</t>
  </si>
  <si>
    <t>dato104</t>
  </si>
  <si>
    <t>dato105</t>
  </si>
  <si>
    <t>dato106</t>
  </si>
  <si>
    <t>dato107</t>
  </si>
  <si>
    <t>dato108</t>
  </si>
  <si>
    <t>dato109</t>
  </si>
  <si>
    <t>dato110</t>
  </si>
  <si>
    <t>dato111</t>
  </si>
  <si>
    <t>dato112</t>
  </si>
  <si>
    <t>dato113</t>
  </si>
  <si>
    <t>dato114</t>
  </si>
  <si>
    <t>dato115</t>
  </si>
  <si>
    <t>dato116</t>
  </si>
  <si>
    <t>dato117</t>
  </si>
  <si>
    <t>dato118</t>
  </si>
  <si>
    <t>dato119</t>
  </si>
  <si>
    <t>dato120</t>
  </si>
  <si>
    <t>dato121</t>
  </si>
  <si>
    <t>dato122</t>
  </si>
  <si>
    <t>dato123</t>
  </si>
  <si>
    <t>dato124</t>
  </si>
  <si>
    <t>dato125</t>
  </si>
  <si>
    <t>dato126</t>
  </si>
  <si>
    <t>dato127</t>
  </si>
  <si>
    <t>dato128</t>
  </si>
  <si>
    <t>dato129</t>
  </si>
  <si>
    <t>dato130</t>
  </si>
  <si>
    <t>dato131</t>
  </si>
  <si>
    <t>dato132</t>
  </si>
  <si>
    <t>dato133</t>
  </si>
  <si>
    <t>dato134</t>
  </si>
  <si>
    <t>dato135</t>
  </si>
  <si>
    <t>dato136</t>
  </si>
  <si>
    <t>dato137</t>
  </si>
  <si>
    <t>dato138</t>
  </si>
  <si>
    <t>dato139</t>
  </si>
  <si>
    <t>dato140</t>
  </si>
  <si>
    <t>dato141</t>
  </si>
  <si>
    <t>dato142</t>
  </si>
  <si>
    <t>dato143</t>
  </si>
  <si>
    <t>dato144</t>
  </si>
  <si>
    <t>dato145</t>
  </si>
  <si>
    <t>dato146</t>
  </si>
  <si>
    <t>dato147</t>
  </si>
  <si>
    <t>dato148</t>
  </si>
  <si>
    <t>dato149</t>
  </si>
  <si>
    <t>dato150</t>
  </si>
  <si>
    <t>dato151</t>
  </si>
  <si>
    <t>dato152</t>
  </si>
  <si>
    <t>dato153</t>
  </si>
  <si>
    <t>dato154</t>
  </si>
  <si>
    <t>dato155</t>
  </si>
  <si>
    <t>dato156</t>
  </si>
  <si>
    <t>dato157</t>
  </si>
  <si>
    <t>dato158</t>
  </si>
  <si>
    <t>dato159</t>
  </si>
  <si>
    <t>dato160</t>
  </si>
  <si>
    <t>dato161</t>
  </si>
  <si>
    <t>dato162</t>
  </si>
  <si>
    <t>dato163</t>
  </si>
  <si>
    <t>dato164</t>
  </si>
  <si>
    <t>dato165</t>
  </si>
  <si>
    <t>dato166</t>
  </si>
  <si>
    <t>dato167</t>
  </si>
  <si>
    <t>dato168</t>
  </si>
  <si>
    <t>dato169</t>
  </si>
  <si>
    <t>dato170</t>
  </si>
  <si>
    <t>dato171</t>
  </si>
  <si>
    <t>dato172</t>
  </si>
  <si>
    <t>dato173</t>
  </si>
  <si>
    <t>dato174</t>
  </si>
  <si>
    <t>dato175</t>
  </si>
  <si>
    <t>dato176</t>
  </si>
  <si>
    <t>dato177</t>
  </si>
  <si>
    <t>dato178</t>
  </si>
  <si>
    <t>dato179</t>
  </si>
  <si>
    <t>dato180</t>
  </si>
  <si>
    <t>dato181</t>
  </si>
  <si>
    <t>dato182</t>
  </si>
  <si>
    <t>dato183</t>
  </si>
  <si>
    <t>dato184</t>
  </si>
  <si>
    <t>dato185</t>
  </si>
  <si>
    <t>dato186</t>
  </si>
  <si>
    <t>dato187</t>
  </si>
  <si>
    <t>dato188</t>
  </si>
  <si>
    <t>dato189</t>
  </si>
  <si>
    <t>dato190</t>
  </si>
  <si>
    <t>dato191</t>
  </si>
  <si>
    <t>dato192</t>
  </si>
  <si>
    <t>dato193</t>
  </si>
  <si>
    <t>dato194</t>
  </si>
  <si>
    <t>dato195</t>
  </si>
  <si>
    <t>dato196</t>
  </si>
  <si>
    <t>dato197</t>
  </si>
  <si>
    <t>dato198</t>
  </si>
  <si>
    <t>dato199</t>
  </si>
  <si>
    <t>dato200</t>
  </si>
  <si>
    <t>dato201</t>
  </si>
  <si>
    <t>dato202</t>
  </si>
  <si>
    <t>dato203</t>
  </si>
  <si>
    <t>dato204</t>
  </si>
  <si>
    <t>dato205</t>
  </si>
  <si>
    <t>dato206</t>
  </si>
  <si>
    <t>dato207</t>
  </si>
  <si>
    <t>dato208</t>
  </si>
  <si>
    <t>dato209</t>
  </si>
  <si>
    <t>dato210</t>
  </si>
  <si>
    <t>dato211</t>
  </si>
  <si>
    <t>dato212</t>
  </si>
  <si>
    <t>dato213</t>
  </si>
  <si>
    <t>dato214</t>
  </si>
  <si>
    <t>dato215</t>
  </si>
  <si>
    <t>dato216</t>
  </si>
  <si>
    <t>dato217</t>
  </si>
  <si>
    <t>dato218</t>
  </si>
  <si>
    <t>dato219</t>
  </si>
  <si>
    <t>dato220</t>
  </si>
  <si>
    <t>dato221</t>
  </si>
  <si>
    <t>dato222</t>
  </si>
  <si>
    <t>dato223</t>
  </si>
  <si>
    <t>dato224</t>
  </si>
  <si>
    <t>dato225</t>
  </si>
  <si>
    <t>dato226</t>
  </si>
  <si>
    <t>dato227</t>
  </si>
  <si>
    <t>dato228</t>
  </si>
  <si>
    <t>dato229</t>
  </si>
  <si>
    <t>dato230</t>
  </si>
  <si>
    <t>dato231</t>
  </si>
  <si>
    <t>dato232</t>
  </si>
  <si>
    <t>dato233</t>
  </si>
  <si>
    <t>dato234</t>
  </si>
  <si>
    <t>dato235</t>
  </si>
  <si>
    <t>dato236</t>
  </si>
  <si>
    <t>dato237</t>
  </si>
  <si>
    <t>dato238</t>
  </si>
  <si>
    <t>dato239</t>
  </si>
  <si>
    <t>dato240</t>
  </si>
  <si>
    <t>dato241</t>
  </si>
  <si>
    <t>dato242</t>
  </si>
  <si>
    <t>dato243</t>
  </si>
  <si>
    <t>dato244</t>
  </si>
  <si>
    <t>dato245</t>
  </si>
  <si>
    <t>dato246</t>
  </si>
  <si>
    <t>dato247</t>
  </si>
  <si>
    <t>dato248</t>
  </si>
  <si>
    <t>dato249</t>
  </si>
  <si>
    <t>dato250</t>
  </si>
  <si>
    <t>dato251</t>
  </si>
  <si>
    <t>dato252</t>
  </si>
  <si>
    <t>dato253</t>
  </si>
  <si>
    <t>dato254</t>
  </si>
  <si>
    <t>dato255</t>
  </si>
  <si>
    <t>dato256</t>
  </si>
  <si>
    <t>dato257</t>
  </si>
  <si>
    <t>dato258</t>
  </si>
  <si>
    <t>dato259</t>
  </si>
  <si>
    <t>dato260</t>
  </si>
  <si>
    <t>dato261</t>
  </si>
  <si>
    <t>dato262</t>
  </si>
  <si>
    <t>dato263</t>
  </si>
  <si>
    <t>dato264</t>
  </si>
  <si>
    <t>dato265</t>
  </si>
  <si>
    <t>dato266</t>
  </si>
  <si>
    <t>dato267</t>
  </si>
  <si>
    <t>dato268</t>
  </si>
  <si>
    <t>dato269</t>
  </si>
  <si>
    <t>dato270</t>
  </si>
  <si>
    <t>dato271</t>
  </si>
  <si>
    <t>dato272</t>
  </si>
  <si>
    <t>dato273</t>
  </si>
  <si>
    <t>dato274</t>
  </si>
  <si>
    <t>dato275</t>
  </si>
  <si>
    <t>dato276</t>
  </si>
  <si>
    <t>dato277</t>
  </si>
  <si>
    <t>dato278</t>
  </si>
  <si>
    <t>dato279</t>
  </si>
  <si>
    <t>dato280</t>
  </si>
  <si>
    <t>dato281</t>
  </si>
  <si>
    <t>dato282</t>
  </si>
  <si>
    <t>dato283</t>
  </si>
  <si>
    <t>dato284</t>
  </si>
  <si>
    <t>dato285</t>
  </si>
  <si>
    <t>dato286</t>
  </si>
  <si>
    <t>dato287</t>
  </si>
  <si>
    <t>dato288</t>
  </si>
  <si>
    <t>dato289</t>
  </si>
  <si>
    <t>dato290</t>
  </si>
  <si>
    <t>dato291</t>
  </si>
  <si>
    <t>dato292</t>
  </si>
  <si>
    <t>dato293</t>
  </si>
  <si>
    <t>dato294</t>
  </si>
  <si>
    <t>dato295</t>
  </si>
  <si>
    <t>dato296</t>
  </si>
  <si>
    <t>dato297</t>
  </si>
  <si>
    <t>dato298</t>
  </si>
  <si>
    <t>dato299</t>
  </si>
  <si>
    <t>dato300</t>
  </si>
  <si>
    <t>dato301</t>
  </si>
  <si>
    <t>dato302</t>
  </si>
  <si>
    <t>dato303</t>
  </si>
  <si>
    <t>dato304</t>
  </si>
  <si>
    <t>dato305</t>
  </si>
  <si>
    <t>dato306</t>
  </si>
  <si>
    <t>dato307</t>
  </si>
  <si>
    <t>dato308</t>
  </si>
  <si>
    <t>dato309</t>
  </si>
  <si>
    <t>dato310</t>
  </si>
  <si>
    <t>dato311</t>
  </si>
  <si>
    <t>dato312</t>
  </si>
  <si>
    <t>dato313</t>
  </si>
  <si>
    <t>dato314</t>
  </si>
  <si>
    <t>dato315</t>
  </si>
  <si>
    <t>dato316</t>
  </si>
  <si>
    <t>dato317</t>
  </si>
  <si>
    <t>dato318</t>
  </si>
  <si>
    <t>dato319</t>
  </si>
  <si>
    <t>dato320</t>
  </si>
  <si>
    <t>dato321</t>
  </si>
  <si>
    <t>dato322</t>
  </si>
  <si>
    <t>dato323</t>
  </si>
  <si>
    <t>dato324</t>
  </si>
  <si>
    <t>dato325</t>
  </si>
  <si>
    <t>dato326</t>
  </si>
  <si>
    <t>dato327</t>
  </si>
  <si>
    <t>dato328</t>
  </si>
  <si>
    <t>dato329</t>
  </si>
  <si>
    <t>dato330</t>
  </si>
  <si>
    <t>dato331</t>
  </si>
  <si>
    <t>dato332</t>
  </si>
  <si>
    <t>dato333</t>
  </si>
  <si>
    <t>dato334</t>
  </si>
  <si>
    <t>dato335</t>
  </si>
  <si>
    <t>dato336</t>
  </si>
  <si>
    <t>dato337</t>
  </si>
  <si>
    <t>dato338</t>
  </si>
  <si>
    <t>dato339</t>
  </si>
  <si>
    <t>dato340</t>
  </si>
  <si>
    <t>dato341</t>
  </si>
  <si>
    <t>dato342</t>
  </si>
  <si>
    <t>dato343</t>
  </si>
  <si>
    <t>dato344</t>
  </si>
  <si>
    <t>dato345</t>
  </si>
  <si>
    <t>dato346</t>
  </si>
  <si>
    <t>dato347</t>
  </si>
  <si>
    <t>dato348</t>
  </si>
  <si>
    <t>dato349</t>
  </si>
  <si>
    <t>dato350</t>
  </si>
  <si>
    <t>dato351</t>
  </si>
  <si>
    <t>dato352</t>
  </si>
  <si>
    <t>dato353</t>
  </si>
  <si>
    <t>dato354</t>
  </si>
  <si>
    <t>dato355</t>
  </si>
  <si>
    <t>dato356</t>
  </si>
  <si>
    <t>dato357</t>
  </si>
  <si>
    <t>dato358</t>
  </si>
  <si>
    <t>dato359</t>
  </si>
  <si>
    <t>dato360</t>
  </si>
  <si>
    <t>dato361</t>
  </si>
  <si>
    <t>dato362</t>
  </si>
  <si>
    <t>dato363</t>
  </si>
  <si>
    <t>dato364</t>
  </si>
  <si>
    <t>dato365</t>
  </si>
  <si>
    <t>dato366</t>
  </si>
  <si>
    <t>dato367</t>
  </si>
  <si>
    <t>dato368</t>
  </si>
  <si>
    <t>dato369</t>
  </si>
  <si>
    <t>dato370</t>
  </si>
  <si>
    <t>dato371</t>
  </si>
  <si>
    <t>dato372</t>
  </si>
  <si>
    <t>dato373</t>
  </si>
  <si>
    <t>dato374</t>
  </si>
  <si>
    <t>dato375</t>
  </si>
  <si>
    <t>dato376</t>
  </si>
  <si>
    <t>dato377</t>
  </si>
  <si>
    <t>dato378</t>
  </si>
  <si>
    <t>dato379</t>
  </si>
  <si>
    <t>dato380</t>
  </si>
  <si>
    <t>dato381</t>
  </si>
  <si>
    <t>dato382</t>
  </si>
  <si>
    <t>dato383</t>
  </si>
  <si>
    <t>dato384</t>
  </si>
  <si>
    <t>dato385</t>
  </si>
  <si>
    <t>dato386</t>
  </si>
  <si>
    <t>dato387</t>
  </si>
  <si>
    <t>dato388</t>
  </si>
  <si>
    <t>dato389</t>
  </si>
  <si>
    <t>dato390</t>
  </si>
  <si>
    <t>dato391</t>
  </si>
  <si>
    <t>dato392</t>
  </si>
  <si>
    <t>dato393</t>
  </si>
  <si>
    <t>dato394</t>
  </si>
  <si>
    <t>dato395</t>
  </si>
  <si>
    <t>dato396</t>
  </si>
  <si>
    <t>dato397</t>
  </si>
  <si>
    <t>dato398</t>
  </si>
  <si>
    <t>dato399</t>
  </si>
  <si>
    <t>dato400</t>
  </si>
  <si>
    <t>dato401</t>
  </si>
  <si>
    <t>dato402</t>
  </si>
  <si>
    <t>dato403</t>
  </si>
  <si>
    <t>dato404</t>
  </si>
  <si>
    <t>dato405</t>
  </si>
  <si>
    <t>dato406</t>
  </si>
  <si>
    <t>dato407</t>
  </si>
  <si>
    <t>dato408</t>
  </si>
  <si>
    <t>dato409</t>
  </si>
  <si>
    <t>dato410</t>
  </si>
  <si>
    <t>dato411</t>
  </si>
  <si>
    <t>dato412</t>
  </si>
  <si>
    <t>dato413</t>
  </si>
  <si>
    <t>dato414</t>
  </si>
  <si>
    <t>dato415</t>
  </si>
  <si>
    <t>dato416</t>
  </si>
  <si>
    <t>dato417</t>
  </si>
  <si>
    <t>dato418</t>
  </si>
  <si>
    <t>dato419</t>
  </si>
  <si>
    <t>dato420</t>
  </si>
  <si>
    <t>dato421</t>
  </si>
  <si>
    <t>dato422</t>
  </si>
  <si>
    <t>dato423</t>
  </si>
  <si>
    <t>dato424</t>
  </si>
  <si>
    <t>dato425</t>
  </si>
  <si>
    <t>dato426</t>
  </si>
  <si>
    <t>dato427</t>
  </si>
  <si>
    <t>dato428</t>
  </si>
  <si>
    <t>dato429</t>
  </si>
  <si>
    <t>dato430</t>
  </si>
  <si>
    <t>dato431</t>
  </si>
  <si>
    <t>dato432</t>
  </si>
  <si>
    <t>dato433</t>
  </si>
  <si>
    <t>dato434</t>
  </si>
  <si>
    <t>dato435</t>
  </si>
  <si>
    <t>dato436</t>
  </si>
  <si>
    <t>dato437</t>
  </si>
  <si>
    <t>dato438</t>
  </si>
  <si>
    <t>dato439</t>
  </si>
  <si>
    <t>dato440</t>
  </si>
  <si>
    <t>dato441</t>
  </si>
  <si>
    <t>dato442</t>
  </si>
  <si>
    <t>dato443</t>
  </si>
  <si>
    <t>dato444</t>
  </si>
  <si>
    <t>dato445</t>
  </si>
  <si>
    <t>dato446</t>
  </si>
  <si>
    <t>dato447</t>
  </si>
  <si>
    <t>dato448</t>
  </si>
  <si>
    <t>dato449</t>
  </si>
  <si>
    <t>dato450</t>
  </si>
  <si>
    <t>dato451</t>
  </si>
  <si>
    <t>dato452</t>
  </si>
  <si>
    <t>dato453</t>
  </si>
  <si>
    <t>dato454</t>
  </si>
  <si>
    <t>dato455</t>
  </si>
  <si>
    <t>dato456</t>
  </si>
  <si>
    <t>dato457</t>
  </si>
  <si>
    <t>dato458</t>
  </si>
  <si>
    <t>dato459</t>
  </si>
  <si>
    <t>dato460</t>
  </si>
  <si>
    <t>dato461</t>
  </si>
  <si>
    <t>dato462</t>
  </si>
  <si>
    <t>dato463</t>
  </si>
  <si>
    <t>dato464</t>
  </si>
  <si>
    <t>dato465</t>
  </si>
  <si>
    <t>dato466</t>
  </si>
  <si>
    <t>dato467</t>
  </si>
  <si>
    <t>dato468</t>
  </si>
  <si>
    <t>dato469</t>
  </si>
  <si>
    <t>dato470</t>
  </si>
  <si>
    <t>dato471</t>
  </si>
  <si>
    <t>dato472</t>
  </si>
  <si>
    <t>dato473</t>
  </si>
  <si>
    <t>dato474</t>
  </si>
  <si>
    <t>dato475</t>
  </si>
  <si>
    <t>dato476</t>
  </si>
  <si>
    <t>dato477</t>
  </si>
  <si>
    <t>dato478</t>
  </si>
  <si>
    <t>dato479</t>
  </si>
  <si>
    <t>dato480</t>
  </si>
  <si>
    <t>dato481</t>
  </si>
  <si>
    <t>dato482</t>
  </si>
  <si>
    <t>dato483</t>
  </si>
  <si>
    <t>dato484</t>
  </si>
  <si>
    <t>dato485</t>
  </si>
  <si>
    <t>dato486</t>
  </si>
  <si>
    <t>dato487</t>
  </si>
  <si>
    <t>dato488</t>
  </si>
  <si>
    <t>dato489</t>
  </si>
  <si>
    <t>dato490</t>
  </si>
  <si>
    <t>dato491</t>
  </si>
  <si>
    <t>dato492</t>
  </si>
  <si>
    <t>dato493</t>
  </si>
  <si>
    <t>dato494</t>
  </si>
  <si>
    <t>dato495</t>
  </si>
  <si>
    <t>dato496</t>
  </si>
  <si>
    <t>dato497</t>
  </si>
  <si>
    <t>dato498</t>
  </si>
  <si>
    <t>dato499</t>
  </si>
  <si>
    <t>dato500</t>
  </si>
  <si>
    <t>dato501</t>
  </si>
  <si>
    <t>dato502</t>
  </si>
  <si>
    <t>dato503</t>
  </si>
  <si>
    <t>dato504</t>
  </si>
  <si>
    <t>dato505</t>
  </si>
  <si>
    <t>dato506</t>
  </si>
  <si>
    <t>dato507</t>
  </si>
  <si>
    <t>dato508</t>
  </si>
  <si>
    <t>dato509</t>
  </si>
  <si>
    <t>dato510</t>
  </si>
  <si>
    <t>dato511</t>
  </si>
  <si>
    <t>dato512</t>
  </si>
  <si>
    <t>dato513</t>
  </si>
  <si>
    <t>dato514</t>
  </si>
  <si>
    <t>dato515</t>
  </si>
  <si>
    <t>dato516</t>
  </si>
  <si>
    <t>dato517</t>
  </si>
  <si>
    <t>dato518</t>
  </si>
  <si>
    <t>dato519</t>
  </si>
  <si>
    <t>dato520</t>
  </si>
  <si>
    <t>dato521</t>
  </si>
  <si>
    <t>dato522</t>
  </si>
  <si>
    <t>dato523</t>
  </si>
  <si>
    <t>dato524</t>
  </si>
  <si>
    <t>dato525</t>
  </si>
  <si>
    <t>dato526</t>
  </si>
  <si>
    <t>dato527</t>
  </si>
  <si>
    <t>dato528</t>
  </si>
  <si>
    <t>dato529</t>
  </si>
  <si>
    <t>dato530</t>
  </si>
  <si>
    <t>dato531</t>
  </si>
  <si>
    <t>dato532</t>
  </si>
  <si>
    <t>dato533</t>
  </si>
  <si>
    <t>dato534</t>
  </si>
  <si>
    <t>dato535</t>
  </si>
  <si>
    <t>dato536</t>
  </si>
  <si>
    <t>dato537</t>
  </si>
  <si>
    <t>dato538</t>
  </si>
  <si>
    <t>dato539</t>
  </si>
  <si>
    <t>dato540</t>
  </si>
  <si>
    <t>dato541</t>
  </si>
  <si>
    <t>dato542</t>
  </si>
  <si>
    <t>dato543</t>
  </si>
  <si>
    <t>dato544</t>
  </si>
  <si>
    <t>dato545</t>
  </si>
  <si>
    <t>dato546</t>
  </si>
  <si>
    <t>dato547</t>
  </si>
  <si>
    <t>dato548</t>
  </si>
  <si>
    <t>dato549</t>
  </si>
  <si>
    <t>dato550</t>
  </si>
  <si>
    <t>dato551</t>
  </si>
  <si>
    <t>dato552</t>
  </si>
  <si>
    <t>dato553</t>
  </si>
  <si>
    <t>dato554</t>
  </si>
  <si>
    <t>dato555</t>
  </si>
  <si>
    <t>dato556</t>
  </si>
  <si>
    <t>dato557</t>
  </si>
  <si>
    <t>dato558</t>
  </si>
  <si>
    <t>dato559</t>
  </si>
  <si>
    <t>dato560</t>
  </si>
  <si>
    <t>dato561</t>
  </si>
  <si>
    <t>dato562</t>
  </si>
  <si>
    <t>dato563</t>
  </si>
  <si>
    <t>dato564</t>
  </si>
  <si>
    <t>dato565</t>
  </si>
  <si>
    <t>dato566</t>
  </si>
  <si>
    <t>dato567</t>
  </si>
  <si>
    <t>dato568</t>
  </si>
  <si>
    <t>dato569</t>
  </si>
  <si>
    <t>dato570</t>
  </si>
  <si>
    <t>dato571</t>
  </si>
  <si>
    <t>dato572</t>
  </si>
  <si>
    <t>dato573</t>
  </si>
  <si>
    <t>dato574</t>
  </si>
  <si>
    <t>dato575</t>
  </si>
  <si>
    <t>dato576</t>
  </si>
  <si>
    <t>dato577</t>
  </si>
  <si>
    <t>dato578</t>
  </si>
  <si>
    <t>dato579</t>
  </si>
  <si>
    <t>dato580</t>
  </si>
  <si>
    <t>dato581</t>
  </si>
  <si>
    <t>dato582</t>
  </si>
  <si>
    <t>dato583</t>
  </si>
  <si>
    <t>dato584</t>
  </si>
  <si>
    <t>dato585</t>
  </si>
  <si>
    <t>dato586</t>
  </si>
  <si>
    <t>dato587</t>
  </si>
  <si>
    <t>dato588</t>
  </si>
  <si>
    <t>dato589</t>
  </si>
  <si>
    <t>dato590</t>
  </si>
  <si>
    <t>dato591</t>
  </si>
  <si>
    <t>dato592</t>
  </si>
  <si>
    <t>dato593</t>
  </si>
  <si>
    <t>dato594</t>
  </si>
  <si>
    <t>dato595</t>
  </si>
  <si>
    <t>dato596</t>
  </si>
  <si>
    <t>dato597</t>
  </si>
  <si>
    <t>dato598</t>
  </si>
  <si>
    <t>dato599</t>
  </si>
  <si>
    <t>dato600</t>
  </si>
  <si>
    <t>dato601</t>
  </si>
  <si>
    <t>dato602</t>
  </si>
  <si>
    <t>dato603</t>
  </si>
  <si>
    <t>dato604</t>
  </si>
  <si>
    <t>dato605</t>
  </si>
  <si>
    <t>dato606</t>
  </si>
  <si>
    <t>dato607</t>
  </si>
  <si>
    <t>dato608</t>
  </si>
  <si>
    <t>dato609</t>
  </si>
  <si>
    <t>dato610</t>
  </si>
  <si>
    <t>dato611</t>
  </si>
  <si>
    <t>dato612</t>
  </si>
  <si>
    <t>dato613</t>
  </si>
  <si>
    <t>dato614</t>
  </si>
  <si>
    <t>dato615</t>
  </si>
  <si>
    <t>dato616</t>
  </si>
  <si>
    <t>dato617</t>
  </si>
  <si>
    <t>dato618</t>
  </si>
  <si>
    <t>dato619</t>
  </si>
  <si>
    <t>dato620</t>
  </si>
  <si>
    <t>dato621</t>
  </si>
  <si>
    <t>dato622</t>
  </si>
  <si>
    <t>dato623</t>
  </si>
  <si>
    <t>dato624</t>
  </si>
  <si>
    <t>dato625</t>
  </si>
  <si>
    <t>dato626</t>
  </si>
  <si>
    <t>dato627</t>
  </si>
  <si>
    <t>dato628</t>
  </si>
  <si>
    <t>dato629</t>
  </si>
  <si>
    <t>dato630</t>
  </si>
  <si>
    <t>dato631</t>
  </si>
  <si>
    <t>dato632</t>
  </si>
  <si>
    <t>dato633</t>
  </si>
  <si>
    <t>dato634</t>
  </si>
  <si>
    <t>dato635</t>
  </si>
  <si>
    <t>dato636</t>
  </si>
  <si>
    <t>dato637</t>
  </si>
  <si>
    <t>dato638</t>
  </si>
  <si>
    <t>dato639</t>
  </si>
  <si>
    <t>dato640</t>
  </si>
  <si>
    <t>dato641</t>
  </si>
  <si>
    <t>dato642</t>
  </si>
  <si>
    <t>dato643</t>
  </si>
  <si>
    <t>dato644</t>
  </si>
  <si>
    <t>dato645</t>
  </si>
  <si>
    <t>dato646</t>
  </si>
  <si>
    <t>dato647</t>
  </si>
  <si>
    <t>dato648</t>
  </si>
  <si>
    <t>dato649</t>
  </si>
  <si>
    <t>dato650</t>
  </si>
  <si>
    <t>dato651</t>
  </si>
  <si>
    <t>dato652</t>
  </si>
  <si>
    <t>dato653</t>
  </si>
  <si>
    <t>dato654</t>
  </si>
  <si>
    <t>dato655</t>
  </si>
  <si>
    <t>dato656</t>
  </si>
  <si>
    <t>dato657</t>
  </si>
  <si>
    <t>dato658</t>
  </si>
  <si>
    <t>dato659</t>
  </si>
  <si>
    <t>dato660</t>
  </si>
  <si>
    <t>dato661</t>
  </si>
  <si>
    <t>dato662</t>
  </si>
  <si>
    <t>dato663</t>
  </si>
  <si>
    <t>dato664</t>
  </si>
  <si>
    <t>dato665</t>
  </si>
  <si>
    <t>dato666</t>
  </si>
  <si>
    <t>dato667</t>
  </si>
  <si>
    <t>dato668</t>
  </si>
  <si>
    <t>dato669</t>
  </si>
  <si>
    <t>dato670</t>
  </si>
  <si>
    <t>dato671</t>
  </si>
  <si>
    <t>dato672</t>
  </si>
  <si>
    <t>dato673</t>
  </si>
  <si>
    <t>dato674</t>
  </si>
  <si>
    <t>dato675</t>
  </si>
  <si>
    <t>dato676</t>
  </si>
  <si>
    <t>dato677</t>
  </si>
  <si>
    <t>dato678</t>
  </si>
  <si>
    <t>dato679</t>
  </si>
  <si>
    <t>dato680</t>
  </si>
  <si>
    <t>dato681</t>
  </si>
  <si>
    <t>dato682</t>
  </si>
  <si>
    <t>dato683</t>
  </si>
  <si>
    <t>dato684</t>
  </si>
  <si>
    <t>dato685</t>
  </si>
  <si>
    <t>dato686</t>
  </si>
  <si>
    <t>dato687</t>
  </si>
  <si>
    <t>dato688</t>
  </si>
  <si>
    <t>dato689</t>
  </si>
  <si>
    <t>dato690</t>
  </si>
  <si>
    <t>dato691</t>
  </si>
  <si>
    <t>dato692</t>
  </si>
  <si>
    <t>dato693</t>
  </si>
  <si>
    <t>dato694</t>
  </si>
  <si>
    <t>dato695</t>
  </si>
  <si>
    <t>dato696</t>
  </si>
  <si>
    <t>dato697</t>
  </si>
  <si>
    <t>dato698</t>
  </si>
  <si>
    <t>dato699</t>
  </si>
  <si>
    <t>dato700</t>
  </si>
  <si>
    <t>dato701</t>
  </si>
  <si>
    <t>dato702</t>
  </si>
  <si>
    <t>dato703</t>
  </si>
  <si>
    <t>dato704</t>
  </si>
  <si>
    <t>dato705</t>
  </si>
  <si>
    <t>dato706</t>
  </si>
  <si>
    <t>dato707</t>
  </si>
  <si>
    <t>dato708</t>
  </si>
  <si>
    <t>dato709</t>
  </si>
  <si>
    <t>dato710</t>
  </si>
  <si>
    <t>dato711</t>
  </si>
  <si>
    <t>dato712</t>
  </si>
  <si>
    <t>dato713</t>
  </si>
  <si>
    <t>dato714</t>
  </si>
  <si>
    <t>dato715</t>
  </si>
  <si>
    <t>dato716</t>
  </si>
  <si>
    <t>dato717</t>
  </si>
  <si>
    <t>dato718</t>
  </si>
  <si>
    <t>dato719</t>
  </si>
  <si>
    <t>dato720</t>
  </si>
  <si>
    <t>dato721</t>
  </si>
  <si>
    <t>dato722</t>
  </si>
  <si>
    <t>dato723</t>
  </si>
  <si>
    <t>dato724</t>
  </si>
  <si>
    <t>dato725</t>
  </si>
  <si>
    <t>dato726</t>
  </si>
  <si>
    <t>dato727</t>
  </si>
  <si>
    <t>dato728</t>
  </si>
  <si>
    <t>dato729</t>
  </si>
  <si>
    <t>dato730</t>
  </si>
  <si>
    <t>dato731</t>
  </si>
  <si>
    <t>dato732</t>
  </si>
  <si>
    <t>dato733</t>
  </si>
  <si>
    <t>dato734</t>
  </si>
  <si>
    <t>dato735</t>
  </si>
  <si>
    <t>dato736</t>
  </si>
  <si>
    <t>dato737</t>
  </si>
  <si>
    <t>dato738</t>
  </si>
  <si>
    <t>dato739</t>
  </si>
  <si>
    <t>dato740</t>
  </si>
  <si>
    <t>dato741</t>
  </si>
  <si>
    <t>dato742</t>
  </si>
  <si>
    <t>dato743</t>
  </si>
  <si>
    <t>dato744</t>
  </si>
  <si>
    <t>dato745</t>
  </si>
  <si>
    <t>dato746</t>
  </si>
  <si>
    <t>dato747</t>
  </si>
  <si>
    <t>dato748</t>
  </si>
  <si>
    <t>dato749</t>
  </si>
  <si>
    <t>dato750</t>
  </si>
  <si>
    <t>dato751</t>
  </si>
  <si>
    <t>dato752</t>
  </si>
  <si>
    <t>dato753</t>
  </si>
  <si>
    <t>dato754</t>
  </si>
  <si>
    <t>dato755</t>
  </si>
  <si>
    <t>dato756</t>
  </si>
  <si>
    <t>dato757</t>
  </si>
  <si>
    <t>dato758</t>
  </si>
  <si>
    <t>dato759</t>
  </si>
  <si>
    <t>dato760</t>
  </si>
  <si>
    <t>dato761</t>
  </si>
  <si>
    <t>dato762</t>
  </si>
  <si>
    <t>dato763</t>
  </si>
  <si>
    <t>dato764</t>
  </si>
  <si>
    <t>dato765</t>
  </si>
  <si>
    <t>dato766</t>
  </si>
  <si>
    <t>dato767</t>
  </si>
  <si>
    <t>dato768</t>
  </si>
  <si>
    <t>dato769</t>
  </si>
  <si>
    <t>dato770</t>
  </si>
  <si>
    <t>dato771</t>
  </si>
  <si>
    <t>dato772</t>
  </si>
  <si>
    <t>dato773</t>
  </si>
  <si>
    <t>dato774</t>
  </si>
  <si>
    <t>dato775</t>
  </si>
  <si>
    <t>dato776</t>
  </si>
  <si>
    <t>dato777</t>
  </si>
  <si>
    <t>dato778</t>
  </si>
  <si>
    <t>dato779</t>
  </si>
  <si>
    <t>dato780</t>
  </si>
  <si>
    <t>dato781</t>
  </si>
  <si>
    <t>dato782</t>
  </si>
  <si>
    <t>dato783</t>
  </si>
  <si>
    <t>dato784</t>
  </si>
  <si>
    <t>dato785</t>
  </si>
  <si>
    <t>dato786</t>
  </si>
  <si>
    <t>dato787</t>
  </si>
  <si>
    <t>dato788</t>
  </si>
  <si>
    <t>dato789</t>
  </si>
  <si>
    <t>dato790</t>
  </si>
  <si>
    <t>dato791</t>
  </si>
  <si>
    <t>dato792</t>
  </si>
  <si>
    <t>dato793</t>
  </si>
  <si>
    <t>dato794</t>
  </si>
  <si>
    <t>dato795</t>
  </si>
  <si>
    <t>dato796</t>
  </si>
  <si>
    <t>dato797</t>
  </si>
  <si>
    <t>dato798</t>
  </si>
  <si>
    <t>dato799</t>
  </si>
  <si>
    <t>dato800</t>
  </si>
  <si>
    <t>dato801</t>
  </si>
  <si>
    <t>dato802</t>
  </si>
  <si>
    <t>dato803</t>
  </si>
  <si>
    <t>dato804</t>
  </si>
  <si>
    <t>dato805</t>
  </si>
  <si>
    <t>dato806</t>
  </si>
  <si>
    <t>dato807</t>
  </si>
  <si>
    <t>dato808</t>
  </si>
  <si>
    <t>dato809</t>
  </si>
  <si>
    <t>dato810</t>
  </si>
  <si>
    <t>dato811</t>
  </si>
  <si>
    <t>dato812</t>
  </si>
  <si>
    <t>dato813</t>
  </si>
  <si>
    <t>dato814</t>
  </si>
  <si>
    <t>dato815</t>
  </si>
  <si>
    <t>dato816</t>
  </si>
  <si>
    <t>dato817</t>
  </si>
  <si>
    <t>dato818</t>
  </si>
  <si>
    <t>dato819</t>
  </si>
  <si>
    <t>dato820</t>
  </si>
  <si>
    <t>dato821</t>
  </si>
  <si>
    <t>dato822</t>
  </si>
  <si>
    <t>dato823</t>
  </si>
  <si>
    <t>dato824</t>
  </si>
  <si>
    <t>dato825</t>
  </si>
  <si>
    <t>dato826</t>
  </si>
  <si>
    <t>dato827</t>
  </si>
  <si>
    <t>dato828</t>
  </si>
  <si>
    <t>dato829</t>
  </si>
  <si>
    <t>dato830</t>
  </si>
  <si>
    <t>dato831</t>
  </si>
  <si>
    <t>dato832</t>
  </si>
  <si>
    <t>dato833</t>
  </si>
  <si>
    <t>dato834</t>
  </si>
  <si>
    <t>dato835</t>
  </si>
  <si>
    <t>dato836</t>
  </si>
  <si>
    <t>dato837</t>
  </si>
  <si>
    <t>dato838</t>
  </si>
  <si>
    <t>dato839</t>
  </si>
  <si>
    <t>dato840</t>
  </si>
  <si>
    <t>dato841</t>
  </si>
  <si>
    <t>dato842</t>
  </si>
  <si>
    <t>dato843</t>
  </si>
  <si>
    <t>dato844</t>
  </si>
  <si>
    <t>dato845</t>
  </si>
  <si>
    <t>dato846</t>
  </si>
  <si>
    <t>dato847</t>
  </si>
  <si>
    <t>dato848</t>
  </si>
  <si>
    <t>dato849</t>
  </si>
  <si>
    <t>dato850</t>
  </si>
  <si>
    <t>dato851</t>
  </si>
  <si>
    <t>dato852</t>
  </si>
  <si>
    <t>dato853</t>
  </si>
  <si>
    <t>dato854</t>
  </si>
  <si>
    <t>dato855</t>
  </si>
  <si>
    <t>dato856</t>
  </si>
  <si>
    <t>dato857</t>
  </si>
  <si>
    <t>dato858</t>
  </si>
  <si>
    <t>dato859</t>
  </si>
  <si>
    <t>dato860</t>
  </si>
  <si>
    <t>dato861</t>
  </si>
  <si>
    <t>dato862</t>
  </si>
  <si>
    <t>dato863</t>
  </si>
  <si>
    <t>dato864</t>
  </si>
  <si>
    <t>dato865</t>
  </si>
  <si>
    <t>dato866</t>
  </si>
  <si>
    <t>dato867</t>
  </si>
  <si>
    <t>dato868</t>
  </si>
  <si>
    <t>dato869</t>
  </si>
  <si>
    <t>dato870</t>
  </si>
  <si>
    <t>dato871</t>
  </si>
  <si>
    <t>dato872</t>
  </si>
  <si>
    <t>dato873</t>
  </si>
  <si>
    <t>dato874</t>
  </si>
  <si>
    <t>dato875</t>
  </si>
  <si>
    <t>dato876</t>
  </si>
  <si>
    <t>dato877</t>
  </si>
  <si>
    <t>dato878</t>
  </si>
  <si>
    <t>dato879</t>
  </si>
  <si>
    <t>dato880</t>
  </si>
  <si>
    <t>dato881</t>
  </si>
  <si>
    <t>dato882</t>
  </si>
  <si>
    <t>dato883</t>
  </si>
  <si>
    <t>dato884</t>
  </si>
  <si>
    <t>dato885</t>
  </si>
  <si>
    <t>dato886</t>
  </si>
  <si>
    <t>dato887</t>
  </si>
  <si>
    <t>dato888</t>
  </si>
  <si>
    <t>dato889</t>
  </si>
  <si>
    <t>dato890</t>
  </si>
  <si>
    <t>dato891</t>
  </si>
  <si>
    <t>dato892</t>
  </si>
  <si>
    <t>dato893</t>
  </si>
  <si>
    <t>dato894</t>
  </si>
  <si>
    <t>dato895</t>
  </si>
  <si>
    <t>dato896</t>
  </si>
  <si>
    <t>dato897</t>
  </si>
  <si>
    <t>dato898</t>
  </si>
  <si>
    <t>dato899</t>
  </si>
  <si>
    <t>dato900</t>
  </si>
  <si>
    <t>dato901</t>
  </si>
  <si>
    <t>dato902</t>
  </si>
  <si>
    <t>dato903</t>
  </si>
  <si>
    <t>dato904</t>
  </si>
  <si>
    <t>dato905</t>
  </si>
  <si>
    <t>dato906</t>
  </si>
  <si>
    <t>dato907</t>
  </si>
  <si>
    <t>dato908</t>
  </si>
  <si>
    <t>dato909</t>
  </si>
  <si>
    <t>dato910</t>
  </si>
  <si>
    <t>dato911</t>
  </si>
  <si>
    <t>dato912</t>
  </si>
  <si>
    <t>dato913</t>
  </si>
  <si>
    <t>dato914</t>
  </si>
  <si>
    <t>dato915</t>
  </si>
  <si>
    <t>dato916</t>
  </si>
  <si>
    <t>dato917</t>
  </si>
  <si>
    <t>dato918</t>
  </si>
  <si>
    <t>dato919</t>
  </si>
  <si>
    <t>dato920</t>
  </si>
  <si>
    <t>dato921</t>
  </si>
  <si>
    <t>dato922</t>
  </si>
  <si>
    <t>dato923</t>
  </si>
  <si>
    <t>dato924</t>
  </si>
  <si>
    <t>dato925</t>
  </si>
  <si>
    <t>dato926</t>
  </si>
  <si>
    <t>dato927</t>
  </si>
  <si>
    <t>dato928</t>
  </si>
  <si>
    <t>dato929</t>
  </si>
  <si>
    <t>dato930</t>
  </si>
  <si>
    <t>dato931</t>
  </si>
  <si>
    <t>dato932</t>
  </si>
  <si>
    <t>dato933</t>
  </si>
  <si>
    <t>dato934</t>
  </si>
  <si>
    <t>dato935</t>
  </si>
  <si>
    <t>dato936</t>
  </si>
  <si>
    <t>dato937</t>
  </si>
  <si>
    <t>dato938</t>
  </si>
  <si>
    <t>dato939</t>
  </si>
  <si>
    <t>dato940</t>
  </si>
  <si>
    <t>dato941</t>
  </si>
  <si>
    <t>dato942</t>
  </si>
  <si>
    <t>dato943</t>
  </si>
  <si>
    <t>dato944</t>
  </si>
  <si>
    <t>dato945</t>
  </si>
  <si>
    <t>dato946</t>
  </si>
  <si>
    <t>dato947</t>
  </si>
  <si>
    <t>dato948</t>
  </si>
  <si>
    <t>dato949</t>
  </si>
  <si>
    <t>dato950</t>
  </si>
  <si>
    <t>dato951</t>
  </si>
  <si>
    <t>dato952</t>
  </si>
  <si>
    <t>dato953</t>
  </si>
  <si>
    <t>dato954</t>
  </si>
  <si>
    <t>dato955</t>
  </si>
  <si>
    <t>dato956</t>
  </si>
  <si>
    <t>dato957</t>
  </si>
  <si>
    <t>dato958</t>
  </si>
  <si>
    <t>dato959</t>
  </si>
  <si>
    <t>dato960</t>
  </si>
  <si>
    <t>dato961</t>
  </si>
  <si>
    <t>dato962</t>
  </si>
  <si>
    <t>dato963</t>
  </si>
  <si>
    <t>dato964</t>
  </si>
  <si>
    <t>dato965</t>
  </si>
  <si>
    <t>dato966</t>
  </si>
  <si>
    <t>dato967</t>
  </si>
  <si>
    <t>dato968</t>
  </si>
  <si>
    <t>dato969</t>
  </si>
  <si>
    <t>dato970</t>
  </si>
  <si>
    <t>dato971</t>
  </si>
  <si>
    <t>dato972</t>
  </si>
  <si>
    <t>dato973</t>
  </si>
  <si>
    <t>dato974</t>
  </si>
  <si>
    <t>dato975</t>
  </si>
  <si>
    <t>dato976</t>
  </si>
  <si>
    <t>dato977</t>
  </si>
  <si>
    <t>dato978</t>
  </si>
  <si>
    <t>dato979</t>
  </si>
  <si>
    <t>dato980</t>
  </si>
  <si>
    <t>dato981</t>
  </si>
  <si>
    <t>dato982</t>
  </si>
  <si>
    <t>dato983</t>
  </si>
  <si>
    <t>dato984</t>
  </si>
  <si>
    <t>dato985</t>
  </si>
  <si>
    <t>dato986</t>
  </si>
  <si>
    <t>dato987</t>
  </si>
  <si>
    <t>dato988</t>
  </si>
  <si>
    <t>dato989</t>
  </si>
  <si>
    <t>dato990</t>
  </si>
  <si>
    <t>dato991</t>
  </si>
  <si>
    <t>dato992</t>
  </si>
  <si>
    <t>dato993</t>
  </si>
  <si>
    <t>dato994</t>
  </si>
  <si>
    <t>dato995</t>
  </si>
  <si>
    <t>dato996</t>
  </si>
  <si>
    <t>dato997</t>
  </si>
  <si>
    <t>dato998</t>
  </si>
  <si>
    <t>dato999</t>
  </si>
  <si>
    <t>dato1000</t>
  </si>
  <si>
    <t>dato1001</t>
  </si>
  <si>
    <t>dato1002</t>
  </si>
  <si>
    <t>dato1003</t>
  </si>
  <si>
    <t>dato1004</t>
  </si>
  <si>
    <t>dato1005</t>
  </si>
  <si>
    <t>dato1006</t>
  </si>
  <si>
    <t>dato1007</t>
  </si>
  <si>
    <t>dato1008</t>
  </si>
  <si>
    <t>dato1009</t>
  </si>
  <si>
    <t>dato1010</t>
  </si>
  <si>
    <t>dato1011</t>
  </si>
  <si>
    <t>dato1012</t>
  </si>
  <si>
    <t>dato1013</t>
  </si>
  <si>
    <t>dato1014</t>
  </si>
  <si>
    <t>dato1015</t>
  </si>
  <si>
    <t>dato1016</t>
  </si>
  <si>
    <t>dato1017</t>
  </si>
  <si>
    <t>dato1018</t>
  </si>
  <si>
    <t>dato1019</t>
  </si>
  <si>
    <t>dato1020</t>
  </si>
  <si>
    <t>dato1021</t>
  </si>
  <si>
    <t>dato1022</t>
  </si>
  <si>
    <t>dato1023</t>
  </si>
  <si>
    <t>dato1024</t>
  </si>
  <si>
    <t>dato1025</t>
  </si>
  <si>
    <t>dato1026</t>
  </si>
  <si>
    <t>dato1027</t>
  </si>
  <si>
    <t>dato1028</t>
  </si>
  <si>
    <t>dato1029</t>
  </si>
  <si>
    <t>dato1030</t>
  </si>
  <si>
    <t>dato1031</t>
  </si>
  <si>
    <t>dato1032</t>
  </si>
  <si>
    <t>dato1033</t>
  </si>
  <si>
    <t>dato1034</t>
  </si>
  <si>
    <t>dato1035</t>
  </si>
  <si>
    <t>dato1036</t>
  </si>
  <si>
    <t>dato1037</t>
  </si>
  <si>
    <t>dato1038</t>
  </si>
  <si>
    <t>dato1039</t>
  </si>
  <si>
    <t>dato1040</t>
  </si>
  <si>
    <t>dato1041</t>
  </si>
  <si>
    <t>dato1042</t>
  </si>
  <si>
    <t>dato1043</t>
  </si>
  <si>
    <t>dato1044</t>
  </si>
  <si>
    <t>dato1045</t>
  </si>
  <si>
    <t>dato1046</t>
  </si>
  <si>
    <t>dato1047</t>
  </si>
  <si>
    <t>dato1048</t>
  </si>
  <si>
    <t>dato1049</t>
  </si>
  <si>
    <t>dato1050</t>
  </si>
  <si>
    <t>dato1051</t>
  </si>
  <si>
    <t>dato1052</t>
  </si>
  <si>
    <t>dato1053</t>
  </si>
  <si>
    <t>dato1054</t>
  </si>
  <si>
    <t>dato1055</t>
  </si>
  <si>
    <t>dato1056</t>
  </si>
  <si>
    <t>dato1057</t>
  </si>
  <si>
    <t>dato1058</t>
  </si>
  <si>
    <t>dato1059</t>
  </si>
  <si>
    <t>dato1060</t>
  </si>
  <si>
    <t>dato1061</t>
  </si>
  <si>
    <t>dato1062</t>
  </si>
  <si>
    <t>dato1063</t>
  </si>
  <si>
    <t>dato1064</t>
  </si>
  <si>
    <t>dato1065</t>
  </si>
  <si>
    <t>dato1066</t>
  </si>
  <si>
    <t>dato1067</t>
  </si>
  <si>
    <t>dato1068</t>
  </si>
  <si>
    <t>dato1069</t>
  </si>
  <si>
    <t>dato1070</t>
  </si>
  <si>
    <t>dato1071</t>
  </si>
  <si>
    <t>dato1072</t>
  </si>
  <si>
    <t>dato1073</t>
  </si>
  <si>
    <t>dato1074</t>
  </si>
  <si>
    <t>dato1075</t>
  </si>
  <si>
    <t>dato1076</t>
  </si>
  <si>
    <t>dato1077</t>
  </si>
  <si>
    <t>dato1078</t>
  </si>
  <si>
    <t>dato1079</t>
  </si>
  <si>
    <t>dato1080</t>
  </si>
  <si>
    <t>dato1081</t>
  </si>
  <si>
    <t>dato1082</t>
  </si>
  <si>
    <t>dato1083</t>
  </si>
  <si>
    <t>dato1084</t>
  </si>
  <si>
    <t>dato1085</t>
  </si>
  <si>
    <t>dato1086</t>
  </si>
  <si>
    <t>dato1087</t>
  </si>
  <si>
    <t>dato1088</t>
  </si>
  <si>
    <t>dato1089</t>
  </si>
  <si>
    <t>dato1090</t>
  </si>
  <si>
    <t>dato1091</t>
  </si>
  <si>
    <t>dato1092</t>
  </si>
  <si>
    <t>dato1093</t>
  </si>
  <si>
    <t>dato1094</t>
  </si>
  <si>
    <t>dato1095</t>
  </si>
  <si>
    <t>dato1096</t>
  </si>
  <si>
    <t>dato1097</t>
  </si>
  <si>
    <t>dato1098</t>
  </si>
  <si>
    <t>dato1099</t>
  </si>
  <si>
    <t>dato1100</t>
  </si>
  <si>
    <t>dato1101</t>
  </si>
  <si>
    <t>dato1102</t>
  </si>
  <si>
    <t>dato1103</t>
  </si>
  <si>
    <t>dato1104</t>
  </si>
  <si>
    <t>dato1105</t>
  </si>
  <si>
    <t>dato1106</t>
  </si>
  <si>
    <t>dato1107</t>
  </si>
  <si>
    <t>dato1108</t>
  </si>
  <si>
    <t>dato1109</t>
  </si>
  <si>
    <t>dato1110</t>
  </si>
  <si>
    <t>dato1111</t>
  </si>
  <si>
    <t>dato1112</t>
  </si>
  <si>
    <t>dato1113</t>
  </si>
  <si>
    <t>dato1114</t>
  </si>
  <si>
    <t>dato1115</t>
  </si>
  <si>
    <t>dato1116</t>
  </si>
  <si>
    <t>dato1117</t>
  </si>
  <si>
    <t>dato1118</t>
  </si>
  <si>
    <t>dato1119</t>
  </si>
  <si>
    <t>dato1120</t>
  </si>
  <si>
    <t>dato1121</t>
  </si>
  <si>
    <t>dato1122</t>
  </si>
  <si>
    <t>dato1123</t>
  </si>
  <si>
    <t>dato1124</t>
  </si>
  <si>
    <t>dato1125</t>
  </si>
  <si>
    <t>dato1126</t>
  </si>
  <si>
    <t>dato1127</t>
  </si>
  <si>
    <t>dato1128</t>
  </si>
  <si>
    <t>dato1129</t>
  </si>
  <si>
    <t>dato1130</t>
  </si>
  <si>
    <t>dato1131</t>
  </si>
  <si>
    <t>dato1132</t>
  </si>
  <si>
    <t>dato1133</t>
  </si>
  <si>
    <t>dato1134</t>
  </si>
  <si>
    <t>dato1135</t>
  </si>
  <si>
    <t>dato1136</t>
  </si>
  <si>
    <t>dato1137</t>
  </si>
  <si>
    <t>dato1138</t>
  </si>
  <si>
    <t>dato1139</t>
  </si>
  <si>
    <t>dato1140</t>
  </si>
  <si>
    <t>dato1141</t>
  </si>
  <si>
    <t>dato1142</t>
  </si>
  <si>
    <t>dato1143</t>
  </si>
  <si>
    <t>dato1144</t>
  </si>
  <si>
    <t>dato1145</t>
  </si>
  <si>
    <t>dato1146</t>
  </si>
  <si>
    <t>dato1147</t>
  </si>
  <si>
    <t>dato1148</t>
  </si>
  <si>
    <t>dato1149</t>
  </si>
  <si>
    <t>dato1150</t>
  </si>
  <si>
    <t>dato1151</t>
  </si>
  <si>
    <t>dato1152</t>
  </si>
  <si>
    <t>dato1153</t>
  </si>
  <si>
    <t>dato1154</t>
  </si>
  <si>
    <t>dato1155</t>
  </si>
  <si>
    <t>dato1156</t>
  </si>
  <si>
    <t>dato1157</t>
  </si>
  <si>
    <t>dato1158</t>
  </si>
  <si>
    <t>dato1159</t>
  </si>
  <si>
    <t>dato1160</t>
  </si>
  <si>
    <t>dato1161</t>
  </si>
  <si>
    <t>dato1162</t>
  </si>
  <si>
    <t>dato1163</t>
  </si>
  <si>
    <t>dato1164</t>
  </si>
  <si>
    <t>dato1165</t>
  </si>
  <si>
    <t>dato1166</t>
  </si>
  <si>
    <t>dato1167</t>
  </si>
  <si>
    <t>dato1168</t>
  </si>
  <si>
    <t>dato1169</t>
  </si>
  <si>
    <t>dato1170</t>
  </si>
  <si>
    <t>dato1171</t>
  </si>
  <si>
    <t>dato1172</t>
  </si>
  <si>
    <t>dato1173</t>
  </si>
  <si>
    <t>dato1174</t>
  </si>
  <si>
    <t>dato1175</t>
  </si>
  <si>
    <t>dato1176</t>
  </si>
  <si>
    <t>dato1177</t>
  </si>
  <si>
    <t>dato1178</t>
  </si>
  <si>
    <t>dato1179</t>
  </si>
  <si>
    <t>dato1180</t>
  </si>
  <si>
    <t>dato1181</t>
  </si>
  <si>
    <t>dato1182</t>
  </si>
  <si>
    <t>dato1183</t>
  </si>
  <si>
    <t>dato1184</t>
  </si>
  <si>
    <t>dato1185</t>
  </si>
  <si>
    <t>dato1186</t>
  </si>
  <si>
    <t>dato1187</t>
  </si>
  <si>
    <t>dato1188</t>
  </si>
  <si>
    <t>dato1189</t>
  </si>
  <si>
    <t>dato1190</t>
  </si>
  <si>
    <t>dato1191</t>
  </si>
  <si>
    <t>dato1192</t>
  </si>
  <si>
    <t>dato1193</t>
  </si>
  <si>
    <t>dato1194</t>
  </si>
  <si>
    <t>dato1195</t>
  </si>
  <si>
    <t>dato1196</t>
  </si>
  <si>
    <t>dato1197</t>
  </si>
  <si>
    <t>dato1198</t>
  </si>
  <si>
    <t>dato1199</t>
  </si>
  <si>
    <t>dato1200</t>
  </si>
  <si>
    <t>dato1201</t>
  </si>
  <si>
    <t>dato1202</t>
  </si>
  <si>
    <t>dato1203</t>
  </si>
  <si>
    <t>dato1204</t>
  </si>
  <si>
    <t>dato1205</t>
  </si>
  <si>
    <t>dato1206</t>
  </si>
  <si>
    <t>dato1207</t>
  </si>
  <si>
    <t>dato1208</t>
  </si>
  <si>
    <t>dato1209</t>
  </si>
  <si>
    <t>dato1210</t>
  </si>
  <si>
    <t>dato1211</t>
  </si>
  <si>
    <t>dato1212</t>
  </si>
  <si>
    <t>dato1213</t>
  </si>
  <si>
    <t>dato1214</t>
  </si>
  <si>
    <t>dato1215</t>
  </si>
  <si>
    <t>dato1216</t>
  </si>
  <si>
    <t>dato1217</t>
  </si>
  <si>
    <t>dato1218</t>
  </si>
  <si>
    <t>dato1219</t>
  </si>
  <si>
    <t>dato1220</t>
  </si>
  <si>
    <t>dato1221</t>
  </si>
  <si>
    <t>dato1222</t>
  </si>
  <si>
    <t>dato1223</t>
  </si>
  <si>
    <t>dato1224</t>
  </si>
  <si>
    <t>dato1225</t>
  </si>
  <si>
    <t>dato1226</t>
  </si>
  <si>
    <t>dato1227</t>
  </si>
  <si>
    <t>dato1228</t>
  </si>
  <si>
    <t>dato1229</t>
  </si>
  <si>
    <t>dato1230</t>
  </si>
  <si>
    <t>dato1231</t>
  </si>
  <si>
    <t>dato1232</t>
  </si>
  <si>
    <t>dato1233</t>
  </si>
  <si>
    <t>dato1234</t>
  </si>
  <si>
    <t>dato1235</t>
  </si>
  <si>
    <t>dato1236</t>
  </si>
  <si>
    <t>dato1237</t>
  </si>
  <si>
    <t>dato1238</t>
  </si>
  <si>
    <t>dato1239</t>
  </si>
  <si>
    <t>dato1240</t>
  </si>
  <si>
    <t>dato1241</t>
  </si>
  <si>
    <t>dato1242</t>
  </si>
  <si>
    <t>dato1243</t>
  </si>
  <si>
    <t>dato1244</t>
  </si>
  <si>
    <t>dato1245</t>
  </si>
  <si>
    <t>dato1246</t>
  </si>
  <si>
    <t>dato1247</t>
  </si>
  <si>
    <t>dato1248</t>
  </si>
  <si>
    <t>dato1249</t>
  </si>
  <si>
    <t>dato1250</t>
  </si>
  <si>
    <t>dato1251</t>
  </si>
  <si>
    <t>dato1252</t>
  </si>
  <si>
    <t>dato1253</t>
  </si>
  <si>
    <t>dato1254</t>
  </si>
  <si>
    <t>dato1255</t>
  </si>
  <si>
    <t>dato1256</t>
  </si>
  <si>
    <t>dato1257</t>
  </si>
  <si>
    <t>dato1258</t>
  </si>
  <si>
    <t>dato1259</t>
  </si>
  <si>
    <t>dato1260</t>
  </si>
  <si>
    <t>dato1261</t>
  </si>
  <si>
    <t>dato1262</t>
  </si>
  <si>
    <t>dato1263</t>
  </si>
  <si>
    <t>dato1264</t>
  </si>
  <si>
    <t>dato1265</t>
  </si>
  <si>
    <t>dato1266</t>
  </si>
  <si>
    <t>dato1267</t>
  </si>
  <si>
    <t>dato1268</t>
  </si>
  <si>
    <t>dato1269</t>
  </si>
  <si>
    <t>dato1270</t>
  </si>
  <si>
    <t>dato1271</t>
  </si>
  <si>
    <t>dato1272</t>
  </si>
  <si>
    <t>dato1273</t>
  </si>
  <si>
    <t>dato1274</t>
  </si>
  <si>
    <t>dato1275</t>
  </si>
  <si>
    <t>dato1276</t>
  </si>
  <si>
    <t>dato1277</t>
  </si>
  <si>
    <t>dato1278</t>
  </si>
  <si>
    <t>dato1279</t>
  </si>
  <si>
    <t>dato1280</t>
  </si>
  <si>
    <t>dato1281</t>
  </si>
  <si>
    <t>dato1282</t>
  </si>
  <si>
    <t>dato1283</t>
  </si>
  <si>
    <t>dato1284</t>
  </si>
  <si>
    <t>dato1285</t>
  </si>
  <si>
    <t>dato1286</t>
  </si>
  <si>
    <t>dato1287</t>
  </si>
  <si>
    <t>dato1288</t>
  </si>
  <si>
    <t>dato1289</t>
  </si>
  <si>
    <t>dato1290</t>
  </si>
  <si>
    <t>dato1291</t>
  </si>
  <si>
    <t>dato1292</t>
  </si>
  <si>
    <t>dato1293</t>
  </si>
  <si>
    <t>dato1294</t>
  </si>
  <si>
    <t>dato1295</t>
  </si>
  <si>
    <t>dato1296</t>
  </si>
  <si>
    <t>dato1297</t>
  </si>
  <si>
    <t>dato1298</t>
  </si>
  <si>
    <t>dato1299</t>
  </si>
  <si>
    <t>dato1300</t>
  </si>
  <si>
    <t>dato1301</t>
  </si>
  <si>
    <t>dato1302</t>
  </si>
  <si>
    <t>dato1303</t>
  </si>
  <si>
    <t>dato1304</t>
  </si>
  <si>
    <t>dato1305</t>
  </si>
  <si>
    <t>dato1306</t>
  </si>
  <si>
    <t>dato1307</t>
  </si>
  <si>
    <t>dato1308</t>
  </si>
  <si>
    <t>dato1309</t>
  </si>
  <si>
    <t>dato1310</t>
  </si>
  <si>
    <t>dato1311</t>
  </si>
  <si>
    <t>dato1312</t>
  </si>
  <si>
    <t>dato1313</t>
  </si>
  <si>
    <t>dato1314</t>
  </si>
  <si>
    <t>dato1315</t>
  </si>
  <si>
    <t>dato1316</t>
  </si>
  <si>
    <t>dato1317</t>
  </si>
  <si>
    <t>dato1318</t>
  </si>
  <si>
    <t>dato1319</t>
  </si>
  <si>
    <t>dato1320</t>
  </si>
  <si>
    <t>dato1321</t>
  </si>
  <si>
    <t>dato1322</t>
  </si>
  <si>
    <t>dato1323</t>
  </si>
  <si>
    <t>dato1324</t>
  </si>
  <si>
    <t>dato1325</t>
  </si>
  <si>
    <t>dato1326</t>
  </si>
  <si>
    <t>dato1327</t>
  </si>
  <si>
    <t>dato1328</t>
  </si>
  <si>
    <t>dato1329</t>
  </si>
  <si>
    <t>dato1330</t>
  </si>
  <si>
    <t>dato1331</t>
  </si>
  <si>
    <t>dato1332</t>
  </si>
  <si>
    <t>dato1333</t>
  </si>
  <si>
    <t>dato1334</t>
  </si>
  <si>
    <t>dato1335</t>
  </si>
  <si>
    <t>dato1336</t>
  </si>
  <si>
    <t>dato1337</t>
  </si>
  <si>
    <t>dato1338</t>
  </si>
  <si>
    <t>dato1339</t>
  </si>
  <si>
    <t>dato1340</t>
  </si>
  <si>
    <t>dato1341</t>
  </si>
  <si>
    <t>dato1342</t>
  </si>
  <si>
    <t>dato1343</t>
  </si>
  <si>
    <t>dato1344</t>
  </si>
  <si>
    <t>dato1345</t>
  </si>
  <si>
    <t>dato1346</t>
  </si>
  <si>
    <t>dato1347</t>
  </si>
  <si>
    <t>dato1348</t>
  </si>
  <si>
    <t>dato1349</t>
  </si>
  <si>
    <t>dato1350</t>
  </si>
  <si>
    <t>dato1351</t>
  </si>
  <si>
    <t>dato1352</t>
  </si>
  <si>
    <t>dato1353</t>
  </si>
  <si>
    <t>dato1354</t>
  </si>
  <si>
    <t>dato1355</t>
  </si>
  <si>
    <t>dato1356</t>
  </si>
  <si>
    <t>dato1357</t>
  </si>
  <si>
    <t>dato1358</t>
  </si>
  <si>
    <t>dato1359</t>
  </si>
  <si>
    <t>dato1360</t>
  </si>
  <si>
    <t>dato1361</t>
  </si>
  <si>
    <t>dato1362</t>
  </si>
  <si>
    <t>dato1363</t>
  </si>
  <si>
    <t>dato1364</t>
  </si>
  <si>
    <t>dato1365</t>
  </si>
  <si>
    <t>dato1366</t>
  </si>
  <si>
    <t>dato1367</t>
  </si>
  <si>
    <t>dato1368</t>
  </si>
  <si>
    <t>dato1369</t>
  </si>
  <si>
    <t>dato1370</t>
  </si>
  <si>
    <t>dato1371</t>
  </si>
  <si>
    <t>dato1372</t>
  </si>
  <si>
    <t>dato1373</t>
  </si>
  <si>
    <t>dato1374</t>
  </si>
  <si>
    <t>dato1375</t>
  </si>
  <si>
    <t>dato1376</t>
  </si>
  <si>
    <t>dato1377</t>
  </si>
  <si>
    <t>dato1378</t>
  </si>
  <si>
    <t>dato1379</t>
  </si>
  <si>
    <t>dato1380</t>
  </si>
  <si>
    <t>dato1381</t>
  </si>
  <si>
    <t>dato1382</t>
  </si>
  <si>
    <t>dato1383</t>
  </si>
  <si>
    <t>dato1384</t>
  </si>
  <si>
    <t>dato1385</t>
  </si>
  <si>
    <t>dato1386</t>
  </si>
  <si>
    <t>dato1387</t>
  </si>
  <si>
    <t>dato1388</t>
  </si>
  <si>
    <t>dato1389</t>
  </si>
  <si>
    <t>dato1390</t>
  </si>
  <si>
    <t>dato1391</t>
  </si>
  <si>
    <t>dato1392</t>
  </si>
  <si>
    <t>dato1393</t>
  </si>
  <si>
    <t>dato1394</t>
  </si>
  <si>
    <t>dato1395</t>
  </si>
  <si>
    <t>dato1396</t>
  </si>
  <si>
    <t>dato1397</t>
  </si>
  <si>
    <t>dato1398</t>
  </si>
  <si>
    <t>dato1399</t>
  </si>
  <si>
    <t>dato1400</t>
  </si>
  <si>
    <t>dato1401</t>
  </si>
  <si>
    <t>dato1402</t>
  </si>
  <si>
    <t>dato1403</t>
  </si>
  <si>
    <t>dato1404</t>
  </si>
  <si>
    <t>dato1405</t>
  </si>
  <si>
    <t>dato1406</t>
  </si>
  <si>
    <t>dato1407</t>
  </si>
  <si>
    <t>dato1408</t>
  </si>
  <si>
    <t>dato1409</t>
  </si>
  <si>
    <t>dato1410</t>
  </si>
  <si>
    <t>dato1411</t>
  </si>
  <si>
    <t>dato1412</t>
  </si>
  <si>
    <t>dato1413</t>
  </si>
  <si>
    <t>dato1414</t>
  </si>
  <si>
    <t>dato1415</t>
  </si>
  <si>
    <t>dato1416</t>
  </si>
  <si>
    <t>dato1417</t>
  </si>
  <si>
    <t>dato1418</t>
  </si>
  <si>
    <t>dato1419</t>
  </si>
  <si>
    <t>dato1420</t>
  </si>
  <si>
    <t>dato1421</t>
  </si>
  <si>
    <t>dato1422</t>
  </si>
  <si>
    <t>dato1423</t>
  </si>
  <si>
    <t>dato1424</t>
  </si>
  <si>
    <t>dato1425</t>
  </si>
  <si>
    <t>dato1426</t>
  </si>
  <si>
    <t>dato1427</t>
  </si>
  <si>
    <t>dato1428</t>
  </si>
  <si>
    <t>dato1429</t>
  </si>
  <si>
    <t>dato1430</t>
  </si>
  <si>
    <t>dato1431</t>
  </si>
  <si>
    <t>dato1432</t>
  </si>
  <si>
    <t>dato1433</t>
  </si>
  <si>
    <t>dato1434</t>
  </si>
  <si>
    <t>dato1435</t>
  </si>
  <si>
    <t>dato1436</t>
  </si>
  <si>
    <t>dato1437</t>
  </si>
  <si>
    <t>dato1438</t>
  </si>
  <si>
    <t>dato1439</t>
  </si>
  <si>
    <t>dato1440</t>
  </si>
  <si>
    <t>dato1441</t>
  </si>
  <si>
    <t>dato1442</t>
  </si>
  <si>
    <t>dato1443</t>
  </si>
  <si>
    <t>dato1444</t>
  </si>
  <si>
    <t>dato1445</t>
  </si>
  <si>
    <t>dato1446</t>
  </si>
  <si>
    <t>dato1447</t>
  </si>
  <si>
    <t>dato1448</t>
  </si>
  <si>
    <t>dato1449</t>
  </si>
  <si>
    <t>dato1450</t>
  </si>
  <si>
    <t>dato1451</t>
  </si>
  <si>
    <t>dato1452</t>
  </si>
  <si>
    <t>dato1453</t>
  </si>
  <si>
    <t>dato1454</t>
  </si>
  <si>
    <t>dato1455</t>
  </si>
  <si>
    <t>dato1456</t>
  </si>
  <si>
    <t>dato1457</t>
  </si>
  <si>
    <t>dato1458</t>
  </si>
  <si>
    <t>dato1459</t>
  </si>
  <si>
    <t>dato1460</t>
  </si>
  <si>
    <t>dato1461</t>
  </si>
  <si>
    <t>dato1462</t>
  </si>
  <si>
    <t>dato1463</t>
  </si>
  <si>
    <t>dato1464</t>
  </si>
  <si>
    <t>dato1465</t>
  </si>
  <si>
    <t>dato1466</t>
  </si>
  <si>
    <t>dato1467</t>
  </si>
  <si>
    <t>dato1468</t>
  </si>
  <si>
    <t>dato1469</t>
  </si>
  <si>
    <t>dato1470</t>
  </si>
  <si>
    <t>dato1471</t>
  </si>
  <si>
    <t>dato1472</t>
  </si>
  <si>
    <t>dato1473</t>
  </si>
  <si>
    <t>dato1474</t>
  </si>
  <si>
    <t>dato1475</t>
  </si>
  <si>
    <t>dato1476</t>
  </si>
  <si>
    <t>dato1477</t>
  </si>
  <si>
    <t>dato1478</t>
  </si>
  <si>
    <t>dato1479</t>
  </si>
  <si>
    <t>dato1480</t>
  </si>
  <si>
    <t>dato1481</t>
  </si>
  <si>
    <t>dato1482</t>
  </si>
  <si>
    <t>dato1483</t>
  </si>
  <si>
    <t>dato1484</t>
  </si>
  <si>
    <t>dato1485</t>
  </si>
  <si>
    <t>dato1486</t>
  </si>
  <si>
    <t>dato1487</t>
  </si>
  <si>
    <t>dato1488</t>
  </si>
  <si>
    <t>dato1489</t>
  </si>
  <si>
    <t>dato1490</t>
  </si>
  <si>
    <t>dato1491</t>
  </si>
  <si>
    <t>dato1492</t>
  </si>
  <si>
    <t>dato1493</t>
  </si>
  <si>
    <t>dato1494</t>
  </si>
  <si>
    <t>dato1495</t>
  </si>
  <si>
    <t>dato1496</t>
  </si>
  <si>
    <t>dato1497</t>
  </si>
  <si>
    <t>dato1498</t>
  </si>
  <si>
    <t>dato1499</t>
  </si>
  <si>
    <t>dato1500</t>
  </si>
  <si>
    <t>dato1501</t>
  </si>
  <si>
    <t>dato1502</t>
  </si>
  <si>
    <t>dato1503</t>
  </si>
  <si>
    <t>dato1504</t>
  </si>
  <si>
    <t>dato1505</t>
  </si>
  <si>
    <t>dato1506</t>
  </si>
  <si>
    <t>dato1507</t>
  </si>
  <si>
    <t>dato1508</t>
  </si>
  <si>
    <t>dato1509</t>
  </si>
  <si>
    <t>dato1510</t>
  </si>
  <si>
    <t>dato1511</t>
  </si>
  <si>
    <t>dato1512</t>
  </si>
  <si>
    <t>dato1513</t>
  </si>
  <si>
    <t>dato1514</t>
  </si>
  <si>
    <t>dato1515</t>
  </si>
  <si>
    <t>dato1516</t>
  </si>
  <si>
    <t>dato1517</t>
  </si>
  <si>
    <t>dato1518</t>
  </si>
  <si>
    <t>dato1519</t>
  </si>
  <si>
    <t>dato1520</t>
  </si>
  <si>
    <t>dato1521</t>
  </si>
  <si>
    <t>dato1522</t>
  </si>
  <si>
    <t>dato1523</t>
  </si>
  <si>
    <t>dato1524</t>
  </si>
  <si>
    <t>dato1525</t>
  </si>
  <si>
    <t>dato1526</t>
  </si>
  <si>
    <t>dato1527</t>
  </si>
  <si>
    <t>dato1528</t>
  </si>
  <si>
    <t>dato1529</t>
  </si>
  <si>
    <t>dato1530</t>
  </si>
  <si>
    <t>dato1531</t>
  </si>
  <si>
    <t>dato1532</t>
  </si>
  <si>
    <t>dato1533</t>
  </si>
  <si>
    <t>dato1534</t>
  </si>
  <si>
    <t>dato1535</t>
  </si>
  <si>
    <t>dato1536</t>
  </si>
  <si>
    <t>dato1537</t>
  </si>
  <si>
    <t>dato1538</t>
  </si>
  <si>
    <t>dato1539</t>
  </si>
  <si>
    <t>dato1540</t>
  </si>
  <si>
    <t>dato1541</t>
  </si>
  <si>
    <t>dato1542</t>
  </si>
  <si>
    <t>dato1543</t>
  </si>
  <si>
    <t>dato1544</t>
  </si>
  <si>
    <t>dato1545</t>
  </si>
  <si>
    <t>dato1546</t>
  </si>
  <si>
    <t>dato1547</t>
  </si>
  <si>
    <t>dato1548</t>
  </si>
  <si>
    <t>dato1549</t>
  </si>
  <si>
    <t>dato1550</t>
  </si>
  <si>
    <t>dato1551</t>
  </si>
  <si>
    <t>dato1552</t>
  </si>
  <si>
    <t>dato1553</t>
  </si>
  <si>
    <t>dato1554</t>
  </si>
  <si>
    <t>dato1555</t>
  </si>
  <si>
    <t>dato1556</t>
  </si>
  <si>
    <t>dato1557</t>
  </si>
  <si>
    <t>dato1558</t>
  </si>
  <si>
    <t>dato1559</t>
  </si>
  <si>
    <t>dato1560</t>
  </si>
  <si>
    <t>dato1561</t>
  </si>
  <si>
    <t>dato1562</t>
  </si>
  <si>
    <t>dato1563</t>
  </si>
  <si>
    <t>dato1564</t>
  </si>
  <si>
    <t>dato1565</t>
  </si>
  <si>
    <t>dato1566</t>
  </si>
  <si>
    <t>dato1567</t>
  </si>
  <si>
    <t>dato1568</t>
  </si>
  <si>
    <t>dato1569</t>
  </si>
  <si>
    <t>dato1570</t>
  </si>
  <si>
    <t>dato1571</t>
  </si>
  <si>
    <t>dato1572</t>
  </si>
  <si>
    <t>dato1573</t>
  </si>
  <si>
    <t>dato1574</t>
  </si>
  <si>
    <t>dato1575</t>
  </si>
  <si>
    <t>dato1576</t>
  </si>
  <si>
    <t>dato1577</t>
  </si>
  <si>
    <t>dato1578</t>
  </si>
  <si>
    <t>dato1579</t>
  </si>
  <si>
    <t>dato1580</t>
  </si>
  <si>
    <t>dato1581</t>
  </si>
  <si>
    <t>dato1582</t>
  </si>
  <si>
    <t>dato1583</t>
  </si>
  <si>
    <t>dato1584</t>
  </si>
  <si>
    <t>dato1585</t>
  </si>
  <si>
    <t>dato1586</t>
  </si>
  <si>
    <t>dato1587</t>
  </si>
  <si>
    <t>dato1588</t>
  </si>
  <si>
    <t>dato1589</t>
  </si>
  <si>
    <t>dato1590</t>
  </si>
  <si>
    <t>dato1591</t>
  </si>
  <si>
    <t>dato1592</t>
  </si>
  <si>
    <t>dato1593</t>
  </si>
  <si>
    <t>dato1594</t>
  </si>
  <si>
    <t>dato1595</t>
  </si>
  <si>
    <t>dato1596</t>
  </si>
  <si>
    <t>dato1597</t>
  </si>
  <si>
    <t>dato1598</t>
  </si>
  <si>
    <t>dato1599</t>
  </si>
  <si>
    <t>dato1600</t>
  </si>
  <si>
    <t>dato1601</t>
  </si>
  <si>
    <t>dato1602</t>
  </si>
  <si>
    <t>dato1603</t>
  </si>
  <si>
    <t>dato1604</t>
  </si>
  <si>
    <t>dato1605</t>
  </si>
  <si>
    <t>dato1606</t>
  </si>
  <si>
    <t>dato1607</t>
  </si>
  <si>
    <t>dato1608</t>
  </si>
  <si>
    <t>dato1609</t>
  </si>
  <si>
    <t>dato1610</t>
  </si>
  <si>
    <t>dato1611</t>
  </si>
  <si>
    <t>dato1612</t>
  </si>
  <si>
    <t>dato1613</t>
  </si>
  <si>
    <t>dato1614</t>
  </si>
  <si>
    <t>dato1615</t>
  </si>
  <si>
    <t>dato1616</t>
  </si>
  <si>
    <t>dato1617</t>
  </si>
  <si>
    <t>dato1618</t>
  </si>
  <si>
    <t>dato1619</t>
  </si>
  <si>
    <t>dato1620</t>
  </si>
  <si>
    <t>dato1621</t>
  </si>
  <si>
    <t>dato1622</t>
  </si>
  <si>
    <t>dato1623</t>
  </si>
  <si>
    <t>dato1624</t>
  </si>
  <si>
    <t>dato1625</t>
  </si>
  <si>
    <t>dato1626</t>
  </si>
  <si>
    <t>dato1627</t>
  </si>
  <si>
    <t>dato1628</t>
  </si>
  <si>
    <t>dato1629</t>
  </si>
  <si>
    <t>dato1630</t>
  </si>
  <si>
    <t>dato1631</t>
  </si>
  <si>
    <t>dato1632</t>
  </si>
  <si>
    <t>dato1633</t>
  </si>
  <si>
    <t>dato1634</t>
  </si>
  <si>
    <t>dato1635</t>
  </si>
  <si>
    <t>dato1636</t>
  </si>
  <si>
    <t>dato1637</t>
  </si>
  <si>
    <t>dato1638</t>
  </si>
  <si>
    <t>dato1639</t>
  </si>
  <si>
    <t>dato1640</t>
  </si>
  <si>
    <t>dato1641</t>
  </si>
  <si>
    <t>dato1642</t>
  </si>
  <si>
    <t>dato1643</t>
  </si>
  <si>
    <t>dato1644</t>
  </si>
  <si>
    <t>dato1645</t>
  </si>
  <si>
    <t>dato1646</t>
  </si>
  <si>
    <t>dato1647</t>
  </si>
  <si>
    <t>dato1648</t>
  </si>
  <si>
    <t>dato1649</t>
  </si>
  <si>
    <t>dato1650</t>
  </si>
  <si>
    <t>dato1651</t>
  </si>
  <si>
    <t>dato1652</t>
  </si>
  <si>
    <t>dato1653</t>
  </si>
  <si>
    <t>dato1654</t>
  </si>
  <si>
    <t>dato1655</t>
  </si>
  <si>
    <t>dato1656</t>
  </si>
  <si>
    <t>dato1657</t>
  </si>
  <si>
    <t>dato1658</t>
  </si>
  <si>
    <t>dato1659</t>
  </si>
  <si>
    <t>dato1660</t>
  </si>
  <si>
    <t>dato1661</t>
  </si>
  <si>
    <t>dato1662</t>
  </si>
  <si>
    <t>dato1663</t>
  </si>
  <si>
    <t>dato1664</t>
  </si>
  <si>
    <t>dato1665</t>
  </si>
  <si>
    <t>dato1666</t>
  </si>
  <si>
    <t>dato1667</t>
  </si>
  <si>
    <t>dato1668</t>
  </si>
  <si>
    <t>dato1669</t>
  </si>
  <si>
    <t>dato1670</t>
  </si>
  <si>
    <t>dato1671</t>
  </si>
  <si>
    <t>dato1672</t>
  </si>
  <si>
    <t>dato1673</t>
  </si>
  <si>
    <t>dato1674</t>
  </si>
  <si>
    <t>dato1675</t>
  </si>
  <si>
    <t>dato1676</t>
  </si>
  <si>
    <t>dato1677</t>
  </si>
  <si>
    <t>dato1678</t>
  </si>
  <si>
    <t>dato1679</t>
  </si>
  <si>
    <t>dato1680</t>
  </si>
  <si>
    <t>dato1681</t>
  </si>
  <si>
    <t>dato1682</t>
  </si>
  <si>
    <t>dato1683</t>
  </si>
  <si>
    <t>dato1684</t>
  </si>
  <si>
    <t>dato1685</t>
  </si>
  <si>
    <t>dato1686</t>
  </si>
  <si>
    <t>dato1687</t>
  </si>
  <si>
    <t>dato1688</t>
  </si>
  <si>
    <t>dato1689</t>
  </si>
  <si>
    <t>dato1690</t>
  </si>
  <si>
    <t>dato1691</t>
  </si>
  <si>
    <t>dato1692</t>
  </si>
  <si>
    <t>dato1693</t>
  </si>
  <si>
    <t>dato1694</t>
  </si>
  <si>
    <t>dato1695</t>
  </si>
  <si>
    <t>dato1696</t>
  </si>
  <si>
    <t>dato1697</t>
  </si>
  <si>
    <t>dato1698</t>
  </si>
  <si>
    <t>dato1699</t>
  </si>
  <si>
    <t>dato1700</t>
  </si>
  <si>
    <t>dato1701</t>
  </si>
  <si>
    <t>dato1702</t>
  </si>
  <si>
    <t>dato1703</t>
  </si>
  <si>
    <t>dato1704</t>
  </si>
  <si>
    <t>dato1705</t>
  </si>
  <si>
    <t>dato1706</t>
  </si>
  <si>
    <t>dato1707</t>
  </si>
  <si>
    <t>dato1708</t>
  </si>
  <si>
    <t>dato1709</t>
  </si>
  <si>
    <t>dato1710</t>
  </si>
  <si>
    <t>dato1711</t>
  </si>
  <si>
    <t>dato1712</t>
  </si>
  <si>
    <t>dato1713</t>
  </si>
  <si>
    <t>dato1714</t>
  </si>
  <si>
    <t>dato1715</t>
  </si>
  <si>
    <t>dato1716</t>
  </si>
  <si>
    <t>dato1717</t>
  </si>
  <si>
    <t>dato1718</t>
  </si>
  <si>
    <t>dato1719</t>
  </si>
  <si>
    <t>dato1720</t>
  </si>
  <si>
    <t>dato1721</t>
  </si>
  <si>
    <t>dato1722</t>
  </si>
  <si>
    <t>dato1723</t>
  </si>
  <si>
    <t>dato1724</t>
  </si>
  <si>
    <t>dato1725</t>
  </si>
  <si>
    <t>dato1726</t>
  </si>
  <si>
    <t>dato1727</t>
  </si>
  <si>
    <t>dato1728</t>
  </si>
  <si>
    <t>dato1729</t>
  </si>
  <si>
    <t>dato1730</t>
  </si>
  <si>
    <t>dato1731</t>
  </si>
  <si>
    <t>dato1732</t>
  </si>
  <si>
    <t>dato1733</t>
  </si>
  <si>
    <t>dato1734</t>
  </si>
  <si>
    <t>dato1735</t>
  </si>
  <si>
    <t>dato1736</t>
  </si>
  <si>
    <t>dato1737</t>
  </si>
  <si>
    <t>dato1738</t>
  </si>
  <si>
    <t>dato1739</t>
  </si>
  <si>
    <t>dato1740</t>
  </si>
  <si>
    <t>dato1741</t>
  </si>
  <si>
    <t>dato1742</t>
  </si>
  <si>
    <t>dato1743</t>
  </si>
  <si>
    <t>dato1744</t>
  </si>
  <si>
    <t>dato1745</t>
  </si>
  <si>
    <t>dato1746</t>
  </si>
  <si>
    <t>dato1747</t>
  </si>
  <si>
    <t>dato1748</t>
  </si>
  <si>
    <t>dato1749</t>
  </si>
  <si>
    <t>dato1750</t>
  </si>
  <si>
    <t>dato1751</t>
  </si>
  <si>
    <t>dato1752</t>
  </si>
  <si>
    <t>dato1753</t>
  </si>
  <si>
    <t>dato1754</t>
  </si>
  <si>
    <t>dato1755</t>
  </si>
  <si>
    <t>dato1756</t>
  </si>
  <si>
    <t>dato1757</t>
  </si>
  <si>
    <t>dato1758</t>
  </si>
  <si>
    <t>dato1759</t>
  </si>
  <si>
    <t>dato1760</t>
  </si>
  <si>
    <t>dato1761</t>
  </si>
  <si>
    <t>dato1762</t>
  </si>
  <si>
    <t>dato1763</t>
  </si>
  <si>
    <t>dato1764</t>
  </si>
  <si>
    <t>dato1765</t>
  </si>
  <si>
    <t>dato1766</t>
  </si>
  <si>
    <t>dato1767</t>
  </si>
  <si>
    <t>dato1768</t>
  </si>
  <si>
    <t>mu</t>
  </si>
  <si>
    <t>sigma</t>
  </si>
  <si>
    <t>clases</t>
  </si>
  <si>
    <t>&lt;=2</t>
  </si>
  <si>
    <t>obs</t>
  </si>
  <si>
    <t>mu gorro</t>
  </si>
  <si>
    <t>máx vero</t>
  </si>
  <si>
    <t>entre 2 y 6</t>
  </si>
  <si>
    <t>núm clases</t>
  </si>
  <si>
    <t>probs de cada clase</t>
  </si>
  <si>
    <t>sigma gorro</t>
  </si>
  <si>
    <t>chi^2</t>
  </si>
  <si>
    <t>esp</t>
  </si>
  <si>
    <t>x barra</t>
  </si>
  <si>
    <t>desv típica</t>
  </si>
  <si>
    <t>&gt;=23</t>
  </si>
  <si>
    <t>Parámetros de la normal usados en el sorteo</t>
  </si>
  <si>
    <t>núm datos</t>
  </si>
  <si>
    <t>Test de la chi^2</t>
  </si>
  <si>
    <t>mu gorro bis</t>
  </si>
  <si>
    <t>sigma gorro bis</t>
  </si>
  <si>
    <t>Estimación de parámetros por máxima verosimilitud</t>
  </si>
  <si>
    <t>verosimilitud</t>
  </si>
  <si>
    <t>Estimación de parámetros por máxima verosimilitud usando toda la muestra</t>
  </si>
  <si>
    <t>valor del estadístico</t>
  </si>
  <si>
    <t>alpha</t>
  </si>
  <si>
    <t>grados</t>
  </si>
  <si>
    <t>percentil</t>
  </si>
  <si>
    <t>NO RECHAZO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</si>
</sst>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0.00000"/>
    <numFmt numFmtId="167" formatCode="0.000%"/>
    <numFmt numFmtId="168" formatCode="0.0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2" fontId="0" fillId="0" borderId="0" xfId="0" applyNumberFormat="1" applyAlignment="1">
      <alignment horizontal="center"/>
    </xf>
    <xf numFmtId="2" fontId="0" fillId="0" borderId="0" xfId="0" applyNumberFormat="1"/>
    <xf numFmtId="167" fontId="0" fillId="0" borderId="0" xfId="1" applyNumberFormat="1" applyFont="1"/>
    <xf numFmtId="0" fontId="0" fillId="0" borderId="0" xfId="0" applyAlignment="1">
      <alignment horizontal="right"/>
    </xf>
    <xf numFmtId="0" fontId="0" fillId="3" borderId="0" xfId="0" applyFill="1"/>
    <xf numFmtId="167" fontId="0" fillId="0" borderId="0" xfId="0" applyNumberFormat="1"/>
    <xf numFmtId="167" fontId="0" fillId="3" borderId="0" xfId="1" applyNumberFormat="1" applyFont="1" applyFill="1"/>
    <xf numFmtId="168" fontId="0" fillId="0" borderId="0" xfId="1" applyNumberFormat="1" applyFont="1"/>
    <xf numFmtId="9" fontId="0" fillId="0" borderId="0" xfId="0" applyNumberForma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4" borderId="5" xfId="0" applyFill="1" applyBorder="1" applyAlignment="1">
      <alignment horizontal="center"/>
    </xf>
    <xf numFmtId="165" fontId="0" fillId="4" borderId="6" xfId="0" applyNumberForma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165" fontId="0" fillId="4" borderId="0" xfId="0" applyNumberFormat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165" fontId="0" fillId="4" borderId="10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2" fontId="0" fillId="5" borderId="3" xfId="0" applyNumberFormat="1" applyFill="1" applyBorder="1" applyAlignment="1">
      <alignment horizontal="center"/>
    </xf>
    <xf numFmtId="2" fontId="0" fillId="5" borderId="4" xfId="0" applyNumberFormat="1" applyFill="1" applyBorder="1" applyAlignment="1">
      <alignment horizontal="center"/>
    </xf>
    <xf numFmtId="0" fontId="3" fillId="0" borderId="0" xfId="0" applyFont="1"/>
    <xf numFmtId="0" fontId="2" fillId="5" borderId="12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2" fontId="0" fillId="7" borderId="2" xfId="0" applyNumberFormat="1" applyFill="1" applyBorder="1" applyAlignment="1">
      <alignment horizontal="center"/>
    </xf>
    <xf numFmtId="2" fontId="0" fillId="7" borderId="3" xfId="0" applyNumberFormat="1" applyFill="1" applyBorder="1" applyAlignment="1">
      <alignment horizontal="center"/>
    </xf>
    <xf numFmtId="2" fontId="0" fillId="7" borderId="4" xfId="0" applyNumberFormat="1" applyFill="1" applyBorder="1" applyAlignment="1">
      <alignment horizontal="center"/>
    </xf>
    <xf numFmtId="165" fontId="2" fillId="5" borderId="12" xfId="0" applyNumberFormat="1" applyFont="1" applyFill="1" applyBorder="1" applyAlignment="1">
      <alignment horizontal="center"/>
    </xf>
    <xf numFmtId="165" fontId="0" fillId="7" borderId="2" xfId="0" applyNumberFormat="1" applyFill="1" applyBorder="1" applyAlignment="1">
      <alignment horizontal="center"/>
    </xf>
    <xf numFmtId="165" fontId="0" fillId="7" borderId="4" xfId="0" applyNumberFormat="1" applyFill="1" applyBorder="1" applyAlignment="1">
      <alignment horizontal="center"/>
    </xf>
    <xf numFmtId="165" fontId="0" fillId="6" borderId="2" xfId="0" applyNumberFormat="1" applyFill="1" applyBorder="1" applyAlignment="1">
      <alignment horizontal="center"/>
    </xf>
    <xf numFmtId="165" fontId="0" fillId="6" borderId="4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8" borderId="9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 wrapText="1"/>
    </xf>
    <xf numFmtId="0" fontId="0" fillId="8" borderId="1" xfId="0" applyFill="1" applyBorder="1"/>
    <xf numFmtId="0" fontId="0" fillId="8" borderId="0" xfId="0" applyFill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W1778"/>
  <sheetViews>
    <sheetView tabSelected="1" workbookViewId="0">
      <selection activeCell="A28" sqref="A28"/>
    </sheetView>
  </sheetViews>
  <sheetFormatPr baseColWidth="10" defaultRowHeight="15" x14ac:dyDescent="0.25"/>
  <cols>
    <col min="17" max="17" width="13.85546875" customWidth="1"/>
    <col min="23" max="23" width="13" customWidth="1"/>
  </cols>
  <sheetData>
    <row r="1" spans="2:23" x14ac:dyDescent="0.25">
      <c r="E1" s="1"/>
    </row>
    <row r="2" spans="2:23" ht="15.75" thickBot="1" x14ac:dyDescent="0.3">
      <c r="D2" s="13" t="s">
        <v>1784</v>
      </c>
    </row>
    <row r="3" spans="2:23" x14ac:dyDescent="0.25">
      <c r="D3" s="10" t="s">
        <v>1768</v>
      </c>
    </row>
    <row r="4" spans="2:23" x14ac:dyDescent="0.25">
      <c r="D4" s="11">
        <v>13</v>
      </c>
      <c r="I4" s="25" t="s">
        <v>1789</v>
      </c>
      <c r="S4" s="25" t="s">
        <v>1791</v>
      </c>
    </row>
    <row r="5" spans="2:23" ht="15.75" thickBot="1" x14ac:dyDescent="0.3">
      <c r="D5" s="11" t="s">
        <v>1769</v>
      </c>
    </row>
    <row r="6" spans="2:23" ht="15.75" thickBot="1" x14ac:dyDescent="0.3">
      <c r="D6" s="12">
        <v>4</v>
      </c>
      <c r="I6" s="30" t="s">
        <v>1776</v>
      </c>
      <c r="J6" s="31">
        <f>COUNT(K13:K23)</f>
        <v>11</v>
      </c>
      <c r="N6" t="s">
        <v>1773</v>
      </c>
      <c r="O6" s="40">
        <v>13.017270617659593</v>
      </c>
      <c r="S6" s="4" t="s">
        <v>1787</v>
      </c>
      <c r="T6" s="38">
        <v>13.012220837716148</v>
      </c>
    </row>
    <row r="7" spans="2:23" ht="15.75" thickBot="1" x14ac:dyDescent="0.3">
      <c r="N7" t="s">
        <v>1778</v>
      </c>
      <c r="O7" s="41">
        <v>4.0641360920133689</v>
      </c>
      <c r="S7" s="4" t="s">
        <v>1788</v>
      </c>
      <c r="T7" s="39">
        <v>4.0774551575273961</v>
      </c>
    </row>
    <row r="8" spans="2:23" x14ac:dyDescent="0.25">
      <c r="D8" s="2">
        <f>MIN(D11:D1778)</f>
        <v>0.69036374232335262</v>
      </c>
      <c r="E8" s="2"/>
    </row>
    <row r="9" spans="2:23" ht="15.75" thickBot="1" x14ac:dyDescent="0.3">
      <c r="D9" s="2">
        <f>MAX(D11:D1778)</f>
        <v>28.281564518727038</v>
      </c>
      <c r="E9" s="2"/>
    </row>
    <row r="10" spans="2:23" ht="15.75" thickBot="1" x14ac:dyDescent="0.3">
      <c r="F10" s="26" t="s">
        <v>1785</v>
      </c>
      <c r="G10" s="26">
        <f>COUNT(D11:D1778)</f>
        <v>1768</v>
      </c>
      <c r="M10" t="s">
        <v>1774</v>
      </c>
      <c r="Q10" s="27" t="s">
        <v>1790</v>
      </c>
      <c r="W10" s="32" t="s">
        <v>1790</v>
      </c>
    </row>
    <row r="11" spans="2:23" ht="15.75" thickBot="1" x14ac:dyDescent="0.3">
      <c r="B11" s="14" t="s">
        <v>0</v>
      </c>
      <c r="C11" s="15">
        <v>-0.68461444844099861</v>
      </c>
      <c r="D11" s="22">
        <f t="shared" ref="D11:D74" si="0">C11*$D$6+$D$4</f>
        <v>10.261542206236005</v>
      </c>
      <c r="F11" s="26" t="s">
        <v>1781</v>
      </c>
      <c r="G11" s="37">
        <f>AVERAGE(D11:D1778)</f>
        <v>13.012232734295733</v>
      </c>
      <c r="J11" t="s">
        <v>1770</v>
      </c>
      <c r="Q11" s="29">
        <f>SUM(P13:P23)</f>
        <v>-3744.2001007255262</v>
      </c>
      <c r="S11" s="34">
        <f>D11</f>
        <v>10.261542206236005</v>
      </c>
      <c r="T11">
        <f>NORMDIST(S11,$T$6,$T$7,FALSE)</f>
        <v>7.7928877013499501E-2</v>
      </c>
      <c r="U11">
        <f>LN(T11)</f>
        <v>-2.5519587014255487</v>
      </c>
      <c r="W11" s="33">
        <f>SUM(U11:U1778)</f>
        <v>-4993.5598707899171</v>
      </c>
    </row>
    <row r="12" spans="2:23" ht="15.75" thickBot="1" x14ac:dyDescent="0.3">
      <c r="B12" s="16" t="s">
        <v>1</v>
      </c>
      <c r="C12" s="17">
        <v>0.28780580487945184</v>
      </c>
      <c r="D12" s="23">
        <f t="shared" si="0"/>
        <v>14.151223219517806</v>
      </c>
      <c r="F12" s="26" t="s">
        <v>1782</v>
      </c>
      <c r="G12" s="37">
        <f>_xlfn.STDEV.P(D11:D1778)</f>
        <v>4.0774555673221133</v>
      </c>
      <c r="L12" t="s">
        <v>1772</v>
      </c>
      <c r="O12" t="s">
        <v>1777</v>
      </c>
      <c r="S12" s="35">
        <f t="shared" ref="S12:S75" si="1">D12</f>
        <v>14.151223219517806</v>
      </c>
      <c r="T12">
        <f t="shared" ref="T12:T75" si="2">NORMDIST(S12,$T$6,$T$7,FALSE)</f>
        <v>9.4097159017332205E-2</v>
      </c>
      <c r="U12">
        <f t="shared" ref="U12:U75" si="3">LN(T12)</f>
        <v>-2.3634274239482407</v>
      </c>
    </row>
    <row r="13" spans="2:23" x14ac:dyDescent="0.25">
      <c r="B13" s="16" t="s">
        <v>2</v>
      </c>
      <c r="C13" s="17">
        <v>1.9228865330762741</v>
      </c>
      <c r="D13" s="23">
        <f t="shared" si="0"/>
        <v>20.691546132305096</v>
      </c>
      <c r="I13" t="s">
        <v>1771</v>
      </c>
      <c r="J13" s="20">
        <v>5</v>
      </c>
      <c r="K13">
        <f>COUNTIF($D$11:$D$1778,"&lt;="&amp;J13)</f>
        <v>33</v>
      </c>
      <c r="L13" s="27">
        <f>K13</f>
        <v>33</v>
      </c>
      <c r="M13" s="8">
        <f>L13/$G$10</f>
        <v>1.8665158371040724E-2</v>
      </c>
      <c r="N13" s="3">
        <f>NORMDIST(J13,$O$6,$O$7,TRUE)</f>
        <v>2.4265586378060498E-2</v>
      </c>
      <c r="O13" s="6">
        <f>N13-N12</f>
        <v>2.4265586378060498E-2</v>
      </c>
      <c r="P13">
        <f>L13*LN(O13)</f>
        <v>-122.716972317263</v>
      </c>
      <c r="S13" s="35">
        <f t="shared" si="1"/>
        <v>20.691546132305096</v>
      </c>
      <c r="T13">
        <f t="shared" si="2"/>
        <v>1.6606877632158647E-2</v>
      </c>
      <c r="U13">
        <f t="shared" si="3"/>
        <v>-4.0979383542341985</v>
      </c>
    </row>
    <row r="14" spans="2:23" x14ac:dyDescent="0.25">
      <c r="B14" s="16" t="s">
        <v>3</v>
      </c>
      <c r="C14" s="17">
        <v>0.27156066826730968</v>
      </c>
      <c r="D14" s="23">
        <f t="shared" si="0"/>
        <v>14.086242673069238</v>
      </c>
      <c r="I14" t="s">
        <v>1775</v>
      </c>
      <c r="J14" s="42">
        <f>J13+2</f>
        <v>7</v>
      </c>
      <c r="K14">
        <f t="shared" ref="K14:K22" si="4">COUNTIF($D$11:$D$1778,"&lt;="&amp;J14)</f>
        <v>114</v>
      </c>
      <c r="L14" s="28">
        <f>K14-K13</f>
        <v>81</v>
      </c>
      <c r="M14" s="8">
        <f>L14/$G$10</f>
        <v>4.5814479638009047E-2</v>
      </c>
      <c r="N14" s="3">
        <f t="shared" ref="N14:N22" si="5">NORMDIST(J14,$O$6,$O$7,TRUE)</f>
        <v>6.9359526419284584E-2</v>
      </c>
      <c r="O14" s="6">
        <f t="shared" ref="O14:O23" si="6">N14-N13</f>
        <v>4.5093940041224086E-2</v>
      </c>
      <c r="P14">
        <f t="shared" ref="P14:P23" si="7">L14*LN(O14)</f>
        <v>-251.01960010133635</v>
      </c>
      <c r="S14" s="35">
        <f t="shared" si="1"/>
        <v>14.086242673069238</v>
      </c>
      <c r="T14">
        <f t="shared" si="2"/>
        <v>9.4504987074665495E-2</v>
      </c>
      <c r="U14">
        <f t="shared" si="3"/>
        <v>-2.3591026725980169</v>
      </c>
    </row>
    <row r="15" spans="2:23" x14ac:dyDescent="0.25">
      <c r="B15" s="16" t="s">
        <v>4</v>
      </c>
      <c r="C15" s="17">
        <v>2.5039393407658812</v>
      </c>
      <c r="D15" s="23">
        <f t="shared" si="0"/>
        <v>23.015757363063525</v>
      </c>
      <c r="E15" s="1"/>
      <c r="J15" s="42">
        <f t="shared" ref="J15:J21" si="8">J14+2</f>
        <v>9</v>
      </c>
      <c r="K15">
        <f t="shared" si="4"/>
        <v>298</v>
      </c>
      <c r="L15" s="28">
        <f t="shared" ref="L15:L23" si="9">K15-K14</f>
        <v>184</v>
      </c>
      <c r="M15" s="8">
        <f>L15/$G$10</f>
        <v>0.10407239819004525</v>
      </c>
      <c r="N15" s="3">
        <f t="shared" si="5"/>
        <v>0.16146162038757716</v>
      </c>
      <c r="O15" s="6">
        <f t="shared" si="6"/>
        <v>9.2102093968292581E-2</v>
      </c>
      <c r="P15">
        <f t="shared" si="7"/>
        <v>-438.81379843077406</v>
      </c>
      <c r="S15" s="35">
        <f t="shared" si="1"/>
        <v>23.015757363063525</v>
      </c>
      <c r="T15">
        <f t="shared" si="2"/>
        <v>4.8250120814287657E-3</v>
      </c>
      <c r="U15">
        <f t="shared" si="3"/>
        <v>-5.3339420402712623</v>
      </c>
    </row>
    <row r="16" spans="2:23" x14ac:dyDescent="0.25">
      <c r="B16" s="16" t="s">
        <v>5</v>
      </c>
      <c r="C16" s="17">
        <v>1.3412597710416816</v>
      </c>
      <c r="D16" s="23">
        <f t="shared" si="0"/>
        <v>18.365039084166725</v>
      </c>
      <c r="E16" s="1"/>
      <c r="J16" s="42">
        <f t="shared" si="8"/>
        <v>11</v>
      </c>
      <c r="K16">
        <f t="shared" si="4"/>
        <v>573</v>
      </c>
      <c r="L16" s="28">
        <f t="shared" si="9"/>
        <v>275</v>
      </c>
      <c r="M16" s="8">
        <f>L16/$G$10</f>
        <v>0.15554298642533937</v>
      </c>
      <c r="N16" s="3">
        <f t="shared" si="5"/>
        <v>0.30982056536340263</v>
      </c>
      <c r="O16" s="6">
        <f t="shared" si="6"/>
        <v>0.14835894497582547</v>
      </c>
      <c r="P16">
        <f t="shared" si="7"/>
        <v>-524.73317534828607</v>
      </c>
      <c r="S16" s="35">
        <f t="shared" si="1"/>
        <v>18.365039084166725</v>
      </c>
      <c r="T16">
        <f t="shared" si="2"/>
        <v>4.1332233109475161E-2</v>
      </c>
      <c r="U16">
        <f t="shared" si="3"/>
        <v>-3.186112620718633</v>
      </c>
    </row>
    <row r="17" spans="2:21" x14ac:dyDescent="0.25">
      <c r="B17" s="16" t="s">
        <v>6</v>
      </c>
      <c r="C17" s="17">
        <v>1.2457970885468581</v>
      </c>
      <c r="D17" s="23">
        <f t="shared" si="0"/>
        <v>17.983188354187433</v>
      </c>
      <c r="E17" s="1"/>
      <c r="J17" s="42">
        <f t="shared" si="8"/>
        <v>13</v>
      </c>
      <c r="K17">
        <f t="shared" si="4"/>
        <v>888</v>
      </c>
      <c r="L17" s="28">
        <f t="shared" si="9"/>
        <v>315</v>
      </c>
      <c r="M17" s="8">
        <f>L17/$G$10</f>
        <v>0.17816742081447964</v>
      </c>
      <c r="N17" s="3">
        <f t="shared" si="5"/>
        <v>0.4983046928793417</v>
      </c>
      <c r="O17" s="6">
        <f t="shared" si="6"/>
        <v>0.18848412751593907</v>
      </c>
      <c r="P17">
        <f t="shared" si="7"/>
        <v>-525.65356613665836</v>
      </c>
      <c r="S17" s="35">
        <f t="shared" si="1"/>
        <v>17.983188354187433</v>
      </c>
      <c r="T17">
        <f t="shared" si="2"/>
        <v>4.6534726767486864E-2</v>
      </c>
      <c r="U17">
        <f t="shared" si="3"/>
        <v>-3.0675564329102802</v>
      </c>
    </row>
    <row r="18" spans="2:21" x14ac:dyDescent="0.25">
      <c r="B18" s="16" t="s">
        <v>7</v>
      </c>
      <c r="C18" s="17">
        <v>-1.1294625314444349</v>
      </c>
      <c r="D18" s="23">
        <f t="shared" si="0"/>
        <v>8.4821498742222605</v>
      </c>
      <c r="E18" s="1"/>
      <c r="J18" s="42">
        <f t="shared" si="8"/>
        <v>15</v>
      </c>
      <c r="K18">
        <f t="shared" si="4"/>
        <v>1205</v>
      </c>
      <c r="L18" s="28">
        <f t="shared" si="9"/>
        <v>317</v>
      </c>
      <c r="M18" s="8">
        <f>L18/$G$10</f>
        <v>0.17929864253393665</v>
      </c>
      <c r="N18" s="3">
        <f t="shared" si="5"/>
        <v>0.68717549108218656</v>
      </c>
      <c r="O18" s="6">
        <f t="shared" si="6"/>
        <v>0.18887079820284486</v>
      </c>
      <c r="P18">
        <f t="shared" si="7"/>
        <v>-528.34139731065341</v>
      </c>
      <c r="S18" s="35">
        <f t="shared" si="1"/>
        <v>8.4821498742222605</v>
      </c>
      <c r="T18">
        <f t="shared" si="2"/>
        <v>5.2782421338545764E-2</v>
      </c>
      <c r="U18">
        <f t="shared" si="3"/>
        <v>-2.9415770728973585</v>
      </c>
    </row>
    <row r="19" spans="2:21" x14ac:dyDescent="0.25">
      <c r="B19" s="16" t="s">
        <v>8</v>
      </c>
      <c r="C19" s="17">
        <v>0.21992854062359682</v>
      </c>
      <c r="D19" s="23">
        <f t="shared" si="0"/>
        <v>13.879714162494388</v>
      </c>
      <c r="E19" s="1"/>
      <c r="J19" s="42">
        <f t="shared" si="8"/>
        <v>17</v>
      </c>
      <c r="K19">
        <f t="shared" si="4"/>
        <v>1465</v>
      </c>
      <c r="L19" s="28">
        <f t="shared" si="9"/>
        <v>260</v>
      </c>
      <c r="M19" s="8">
        <f>L19/$G$10</f>
        <v>0.14705882352941177</v>
      </c>
      <c r="N19" s="3">
        <f t="shared" si="5"/>
        <v>0.83644941094628833</v>
      </c>
      <c r="O19" s="6">
        <f t="shared" si="6"/>
        <v>0.14927391986410177</v>
      </c>
      <c r="P19">
        <f t="shared" si="7"/>
        <v>-494.51279083821299</v>
      </c>
      <c r="S19" s="35">
        <f t="shared" si="1"/>
        <v>13.879714162494388</v>
      </c>
      <c r="T19">
        <f t="shared" si="2"/>
        <v>9.5651524829152845E-2</v>
      </c>
      <c r="U19">
        <f t="shared" si="3"/>
        <v>-2.3470436414649423</v>
      </c>
    </row>
    <row r="20" spans="2:21" x14ac:dyDescent="0.25">
      <c r="B20" s="16" t="s">
        <v>9</v>
      </c>
      <c r="C20" s="17">
        <v>2.4959056805394519E-2</v>
      </c>
      <c r="D20" s="23">
        <f t="shared" si="0"/>
        <v>13.099836227221578</v>
      </c>
      <c r="E20" s="1"/>
      <c r="J20" s="42">
        <f t="shared" si="8"/>
        <v>19</v>
      </c>
      <c r="K20">
        <f t="shared" si="4"/>
        <v>1640</v>
      </c>
      <c r="L20" s="28">
        <f t="shared" si="9"/>
        <v>175</v>
      </c>
      <c r="M20" s="8">
        <f>L20/$G$10</f>
        <v>9.8981900452488683E-2</v>
      </c>
      <c r="N20" s="3">
        <f t="shared" si="5"/>
        <v>0.92950022679762745</v>
      </c>
      <c r="O20" s="6">
        <f t="shared" si="6"/>
        <v>9.3050815851339119E-2</v>
      </c>
      <c r="P20">
        <f t="shared" si="7"/>
        <v>-415.55666740895742</v>
      </c>
      <c r="S20" s="35">
        <f t="shared" si="1"/>
        <v>13.099836227221578</v>
      </c>
      <c r="T20">
        <f t="shared" si="2"/>
        <v>9.7818412470394578E-2</v>
      </c>
      <c r="U20">
        <f t="shared" si="3"/>
        <v>-2.32464245309284</v>
      </c>
    </row>
    <row r="21" spans="2:21" x14ac:dyDescent="0.25">
      <c r="B21" s="16" t="s">
        <v>10</v>
      </c>
      <c r="C21" s="17">
        <v>0.16178786007638291</v>
      </c>
      <c r="D21" s="23">
        <f t="shared" si="0"/>
        <v>13.647151440305532</v>
      </c>
      <c r="E21" s="1"/>
      <c r="J21" s="42">
        <f t="shared" si="8"/>
        <v>21</v>
      </c>
      <c r="K21">
        <f t="shared" si="4"/>
        <v>1732</v>
      </c>
      <c r="L21" s="28">
        <f t="shared" si="9"/>
        <v>92</v>
      </c>
      <c r="M21" s="8">
        <f>L21/$G$10</f>
        <v>5.2036199095022627E-2</v>
      </c>
      <c r="N21" s="3">
        <f t="shared" si="5"/>
        <v>0.97524588213799124</v>
      </c>
      <c r="O21" s="6">
        <f t="shared" si="6"/>
        <v>4.5745655340363789E-2</v>
      </c>
      <c r="P21">
        <f t="shared" si="7"/>
        <v>-283.78857804473972</v>
      </c>
      <c r="S21" s="35">
        <f t="shared" si="1"/>
        <v>13.647151440305532</v>
      </c>
      <c r="T21">
        <f t="shared" si="2"/>
        <v>9.6661940124749587E-2</v>
      </c>
      <c r="U21">
        <f t="shared" si="3"/>
        <v>-2.3365355411263504</v>
      </c>
    </row>
    <row r="22" spans="2:21" x14ac:dyDescent="0.25">
      <c r="B22" s="16" t="s">
        <v>11</v>
      </c>
      <c r="C22" s="17">
        <v>0.43201898700763625</v>
      </c>
      <c r="D22" s="23">
        <f t="shared" si="0"/>
        <v>14.728075948030545</v>
      </c>
      <c r="E22" s="1"/>
      <c r="J22" s="42">
        <f>J21+2</f>
        <v>23</v>
      </c>
      <c r="K22">
        <f t="shared" si="4"/>
        <v>1753</v>
      </c>
      <c r="L22" s="28">
        <f t="shared" si="9"/>
        <v>21</v>
      </c>
      <c r="M22" s="8">
        <f>L22/$G$10</f>
        <v>1.1877828054298642E-2</v>
      </c>
      <c r="N22" s="3">
        <f t="shared" si="5"/>
        <v>0.99298116529358182</v>
      </c>
      <c r="O22" s="6">
        <f t="shared" si="6"/>
        <v>1.7735283155590587E-2</v>
      </c>
      <c r="P22">
        <f t="shared" si="7"/>
        <v>-84.676183724244851</v>
      </c>
      <c r="S22" s="35">
        <f t="shared" si="1"/>
        <v>14.728075948030545</v>
      </c>
      <c r="T22">
        <f t="shared" si="2"/>
        <v>8.9550344123753498E-2</v>
      </c>
      <c r="U22">
        <f t="shared" si="3"/>
        <v>-2.4129543076714821</v>
      </c>
    </row>
    <row r="23" spans="2:21" ht="15.75" thickBot="1" x14ac:dyDescent="0.3">
      <c r="B23" s="16" t="s">
        <v>12</v>
      </c>
      <c r="C23" s="17">
        <v>-3.649617914566957E-2</v>
      </c>
      <c r="D23" s="23">
        <f t="shared" si="0"/>
        <v>12.854015283417322</v>
      </c>
      <c r="E23" s="1"/>
      <c r="I23" s="4"/>
      <c r="J23" s="21" t="s">
        <v>1783</v>
      </c>
      <c r="K23" s="5">
        <f>G10</f>
        <v>1768</v>
      </c>
      <c r="L23" s="29">
        <f t="shared" si="9"/>
        <v>15</v>
      </c>
      <c r="M23" s="8">
        <f>L23/$G$10</f>
        <v>8.4841628959276012E-3</v>
      </c>
      <c r="N23" s="7">
        <v>1</v>
      </c>
      <c r="O23" s="6">
        <f t="shared" si="6"/>
        <v>7.0188347064181755E-3</v>
      </c>
      <c r="P23">
        <f t="shared" si="7"/>
        <v>-74.387371064400668</v>
      </c>
      <c r="S23" s="35">
        <f t="shared" si="1"/>
        <v>12.854015283417322</v>
      </c>
      <c r="T23">
        <f t="shared" si="2"/>
        <v>9.7767378190712018E-2</v>
      </c>
      <c r="U23">
        <f t="shared" si="3"/>
        <v>-2.3251643139158404</v>
      </c>
    </row>
    <row r="24" spans="2:21" x14ac:dyDescent="0.25">
      <c r="B24" s="16" t="s">
        <v>13</v>
      </c>
      <c r="C24" s="17">
        <v>-1.4173018540030731</v>
      </c>
      <c r="D24" s="23">
        <f t="shared" si="0"/>
        <v>7.3307925839877077</v>
      </c>
      <c r="E24" s="1"/>
      <c r="S24" s="35">
        <f t="shared" si="1"/>
        <v>7.3307925839877077</v>
      </c>
      <c r="T24">
        <f t="shared" si="2"/>
        <v>3.7062116018237515E-2</v>
      </c>
      <c r="U24">
        <f t="shared" si="3"/>
        <v>-3.2951599626626846</v>
      </c>
    </row>
    <row r="25" spans="2:21" x14ac:dyDescent="0.25">
      <c r="B25" s="16" t="s">
        <v>14</v>
      </c>
      <c r="C25" s="17">
        <v>1.1896773360089983</v>
      </c>
      <c r="D25" s="23">
        <f t="shared" si="0"/>
        <v>17.758709344035992</v>
      </c>
      <c r="E25" s="1"/>
      <c r="S25" s="35">
        <f t="shared" si="1"/>
        <v>17.758709344035992</v>
      </c>
      <c r="T25">
        <f t="shared" si="2"/>
        <v>4.968987937613762E-2</v>
      </c>
      <c r="U25">
        <f t="shared" si="3"/>
        <v>-3.0019540008987748</v>
      </c>
    </row>
    <row r="26" spans="2:21" ht="15.75" thickBot="1" x14ac:dyDescent="0.3">
      <c r="B26" s="16" t="s">
        <v>15</v>
      </c>
      <c r="C26" s="17">
        <v>0.53438437885122159</v>
      </c>
      <c r="D26" s="23">
        <f t="shared" si="0"/>
        <v>15.137537515404887</v>
      </c>
      <c r="E26" s="1"/>
      <c r="I26" s="25" t="s">
        <v>1786</v>
      </c>
      <c r="S26" s="35">
        <f t="shared" si="1"/>
        <v>15.137537515404887</v>
      </c>
      <c r="T26">
        <f t="shared" si="2"/>
        <v>8.5413158577386669E-2</v>
      </c>
      <c r="U26">
        <f t="shared" si="3"/>
        <v>-2.4602551083545592</v>
      </c>
    </row>
    <row r="27" spans="2:21" x14ac:dyDescent="0.25">
      <c r="B27" s="16" t="s">
        <v>16</v>
      </c>
      <c r="C27" s="17">
        <v>1.9852734911210075</v>
      </c>
      <c r="D27" s="23">
        <f t="shared" si="0"/>
        <v>20.941093964484029</v>
      </c>
      <c r="E27" s="1"/>
      <c r="N27" s="49" t="s">
        <v>1792</v>
      </c>
      <c r="O27" s="50"/>
      <c r="S27" s="35">
        <f t="shared" si="1"/>
        <v>20.941093964484029</v>
      </c>
      <c r="T27">
        <f t="shared" si="2"/>
        <v>1.4771192320677104E-2</v>
      </c>
      <c r="U27">
        <f t="shared" si="3"/>
        <v>-4.215076459855629</v>
      </c>
    </row>
    <row r="28" spans="2:21" ht="15.75" thickBot="1" x14ac:dyDescent="0.3">
      <c r="B28" s="16" t="s">
        <v>17</v>
      </c>
      <c r="C28" s="17">
        <v>-0.40684968408136379</v>
      </c>
      <c r="D28" s="23">
        <f t="shared" si="0"/>
        <v>11.372601263674545</v>
      </c>
      <c r="E28" s="1"/>
      <c r="J28" t="s">
        <v>1779</v>
      </c>
      <c r="N28" s="47">
        <f>SUM(N31:N41)</f>
        <v>13.744299426820756</v>
      </c>
      <c r="O28" s="48"/>
      <c r="S28" s="35">
        <f t="shared" si="1"/>
        <v>11.372601263674545</v>
      </c>
      <c r="T28">
        <f t="shared" si="2"/>
        <v>9.0241923311896954E-2</v>
      </c>
      <c r="U28">
        <f t="shared" si="3"/>
        <v>-2.4052611781627831</v>
      </c>
    </row>
    <row r="29" spans="2:21" x14ac:dyDescent="0.25">
      <c r="B29" s="16" t="s">
        <v>18</v>
      </c>
      <c r="C29" s="17">
        <v>0.67398790095726047</v>
      </c>
      <c r="D29" s="23">
        <f t="shared" si="0"/>
        <v>15.695951603829041</v>
      </c>
      <c r="E29" s="1"/>
      <c r="S29" s="35">
        <f t="shared" si="1"/>
        <v>15.695951603829041</v>
      </c>
      <c r="T29">
        <f t="shared" si="2"/>
        <v>7.8786225184770506E-2</v>
      </c>
      <c r="U29">
        <f t="shared" si="3"/>
        <v>-2.5410171046987471</v>
      </c>
    </row>
    <row r="30" spans="2:21" ht="15.75" thickBot="1" x14ac:dyDescent="0.3">
      <c r="B30" s="16" t="s">
        <v>19</v>
      </c>
      <c r="C30" s="17">
        <v>9.8145396319788747E-2</v>
      </c>
      <c r="D30" s="23">
        <f t="shared" si="0"/>
        <v>13.392581585279155</v>
      </c>
      <c r="E30" s="1"/>
      <c r="L30" s="46" t="str">
        <f t="shared" ref="L30" si="10">L12</f>
        <v>obs</v>
      </c>
      <c r="M30" s="46" t="s">
        <v>1780</v>
      </c>
      <c r="S30" s="35">
        <f t="shared" si="1"/>
        <v>13.392581585279155</v>
      </c>
      <c r="T30">
        <f t="shared" si="2"/>
        <v>9.7416222165954983E-2</v>
      </c>
      <c r="U30">
        <f t="shared" si="3"/>
        <v>-2.3287625301900361</v>
      </c>
    </row>
    <row r="31" spans="2:21" x14ac:dyDescent="0.25">
      <c r="B31" s="16" t="s">
        <v>20</v>
      </c>
      <c r="C31" s="17">
        <v>-1.3287207474585587</v>
      </c>
      <c r="D31" s="23">
        <f t="shared" si="0"/>
        <v>7.6851170101657651</v>
      </c>
      <c r="E31" s="1"/>
      <c r="I31" t="str">
        <f t="shared" ref="I31:L31" si="11">I13</f>
        <v>&lt;=2</v>
      </c>
      <c r="J31" s="20">
        <f t="shared" si="11"/>
        <v>5</v>
      </c>
      <c r="K31">
        <f t="shared" si="11"/>
        <v>33</v>
      </c>
      <c r="L31" s="43">
        <f t="shared" si="11"/>
        <v>33</v>
      </c>
      <c r="M31" s="43">
        <f>$G$10*O13</f>
        <v>42.901556716410958</v>
      </c>
      <c r="N31">
        <f>(L31-M31)^2/M31</f>
        <v>2.2852510004794255</v>
      </c>
      <c r="P31" t="s">
        <v>1793</v>
      </c>
      <c r="Q31" s="9">
        <v>0.05</v>
      </c>
      <c r="S31" s="35">
        <f t="shared" si="1"/>
        <v>7.6851170101657651</v>
      </c>
      <c r="T31">
        <f t="shared" si="2"/>
        <v>4.1675016662612058E-2</v>
      </c>
      <c r="U31">
        <f t="shared" si="3"/>
        <v>-3.1778534505226346</v>
      </c>
    </row>
    <row r="32" spans="2:21" ht="15.75" thickBot="1" x14ac:dyDescent="0.3">
      <c r="B32" s="16" t="s">
        <v>21</v>
      </c>
      <c r="C32" s="17">
        <v>0.43322666298690304</v>
      </c>
      <c r="D32" s="23">
        <f t="shared" si="0"/>
        <v>14.732906651947612</v>
      </c>
      <c r="E32" s="1"/>
      <c r="I32" t="str">
        <f t="shared" ref="I32:L32" si="12">I14</f>
        <v>entre 2 y 6</v>
      </c>
      <c r="J32" s="42">
        <f t="shared" si="12"/>
        <v>7</v>
      </c>
      <c r="K32">
        <f t="shared" si="12"/>
        <v>114</v>
      </c>
      <c r="L32" s="44">
        <f t="shared" si="12"/>
        <v>81</v>
      </c>
      <c r="M32" s="44">
        <f>$G$10*O14</f>
        <v>79.72608599288418</v>
      </c>
      <c r="N32">
        <f t="shared" ref="N32:N41" si="13">(L32-M32)^2/M32</f>
        <v>2.0355406606449133E-2</v>
      </c>
      <c r="P32" t="s">
        <v>1794</v>
      </c>
      <c r="Q32">
        <f>J6-1-2</f>
        <v>8</v>
      </c>
      <c r="S32" s="35">
        <f t="shared" si="1"/>
        <v>14.732906651947612</v>
      </c>
      <c r="T32">
        <f t="shared" si="2"/>
        <v>8.9505646708616909E-2</v>
      </c>
      <c r="U32">
        <f t="shared" si="3"/>
        <v>-2.413453563975136</v>
      </c>
    </row>
    <row r="33" spans="2:21" ht="15.75" thickBot="1" x14ac:dyDescent="0.3">
      <c r="B33" s="16" t="s">
        <v>22</v>
      </c>
      <c r="C33" s="17">
        <v>1.4477231642398172</v>
      </c>
      <c r="D33" s="23">
        <f t="shared" si="0"/>
        <v>18.790892656959269</v>
      </c>
      <c r="E33" s="1"/>
      <c r="J33" s="42">
        <f t="shared" ref="J33:L33" si="14">J15</f>
        <v>9</v>
      </c>
      <c r="K33">
        <f t="shared" si="14"/>
        <v>298</v>
      </c>
      <c r="L33" s="44">
        <f t="shared" si="14"/>
        <v>184</v>
      </c>
      <c r="M33" s="44">
        <f>$G$10*O15</f>
        <v>162.83650213594129</v>
      </c>
      <c r="N33">
        <f t="shared" si="13"/>
        <v>2.7505727276559973</v>
      </c>
      <c r="P33" t="s">
        <v>1795</v>
      </c>
      <c r="Q33" s="51">
        <f>_xlfn.CHISQ.INV(1-Q31,Q32)</f>
        <v>15.507313055865449</v>
      </c>
      <c r="S33" s="35">
        <f t="shared" si="1"/>
        <v>18.790892656959269</v>
      </c>
      <c r="T33">
        <f t="shared" si="2"/>
        <v>3.5840559062911212E-2</v>
      </c>
      <c r="U33">
        <f t="shared" si="3"/>
        <v>-3.3286750921435186</v>
      </c>
    </row>
    <row r="34" spans="2:21" x14ac:dyDescent="0.25">
      <c r="B34" s="16" t="s">
        <v>23</v>
      </c>
      <c r="C34" s="17">
        <v>-0.94083745663280993</v>
      </c>
      <c r="D34" s="23">
        <f t="shared" si="0"/>
        <v>9.2366501734687603</v>
      </c>
      <c r="E34" s="1"/>
      <c r="J34" s="42">
        <f t="shared" ref="J34:L34" si="15">J16</f>
        <v>11</v>
      </c>
      <c r="K34">
        <f t="shared" si="15"/>
        <v>573</v>
      </c>
      <c r="L34" s="44">
        <f t="shared" si="15"/>
        <v>275</v>
      </c>
      <c r="M34" s="44">
        <f>$G$10*O16</f>
        <v>262.29861471725945</v>
      </c>
      <c r="N34">
        <f t="shared" si="13"/>
        <v>0.61504399584616953</v>
      </c>
      <c r="S34" s="35">
        <f t="shared" si="1"/>
        <v>9.2366501734687603</v>
      </c>
      <c r="T34">
        <f t="shared" si="2"/>
        <v>6.3729042892782473E-2</v>
      </c>
      <c r="U34">
        <f t="shared" si="3"/>
        <v>-2.7531148879268366</v>
      </c>
    </row>
    <row r="35" spans="2:21" x14ac:dyDescent="0.25">
      <c r="B35" s="16" t="s">
        <v>24</v>
      </c>
      <c r="C35" s="17">
        <v>0.42469166215077275</v>
      </c>
      <c r="D35" s="23">
        <f t="shared" si="0"/>
        <v>14.69876664860309</v>
      </c>
      <c r="E35" s="1"/>
      <c r="J35" s="42">
        <f t="shared" ref="J35:L35" si="16">J17</f>
        <v>13</v>
      </c>
      <c r="K35">
        <f t="shared" si="16"/>
        <v>888</v>
      </c>
      <c r="L35" s="44">
        <f t="shared" si="16"/>
        <v>315</v>
      </c>
      <c r="M35" s="44">
        <f>$G$10*O17</f>
        <v>333.23993744818029</v>
      </c>
      <c r="N35">
        <f t="shared" si="13"/>
        <v>0.99836568408090209</v>
      </c>
      <c r="Q35" s="52" t="s">
        <v>1796</v>
      </c>
      <c r="S35" s="35">
        <f t="shared" si="1"/>
        <v>14.69876664860309</v>
      </c>
      <c r="T35">
        <f t="shared" si="2"/>
        <v>8.9819312485576897E-2</v>
      </c>
      <c r="U35">
        <f t="shared" si="3"/>
        <v>-2.409955265709701</v>
      </c>
    </row>
    <row r="36" spans="2:21" x14ac:dyDescent="0.25">
      <c r="B36" s="16" t="s">
        <v>25</v>
      </c>
      <c r="C36" s="17">
        <v>-0.19979448323441323</v>
      </c>
      <c r="D36" s="23">
        <f t="shared" si="0"/>
        <v>12.200822067062347</v>
      </c>
      <c r="E36" s="1"/>
      <c r="J36" s="42">
        <f t="shared" ref="J36:L36" si="17">J18</f>
        <v>15</v>
      </c>
      <c r="K36">
        <f t="shared" si="17"/>
        <v>1205</v>
      </c>
      <c r="L36" s="44">
        <f t="shared" si="17"/>
        <v>317</v>
      </c>
      <c r="M36" s="44">
        <f>$G$10*O18</f>
        <v>333.92357122262973</v>
      </c>
      <c r="N36">
        <f t="shared" si="13"/>
        <v>0.8577030422823041</v>
      </c>
      <c r="S36" s="35">
        <f t="shared" si="1"/>
        <v>12.200822067062347</v>
      </c>
      <c r="T36">
        <f t="shared" si="2"/>
        <v>9.5922820063655059E-2</v>
      </c>
      <c r="U36">
        <f t="shared" si="3"/>
        <v>-2.3442113685318451</v>
      </c>
    </row>
    <row r="37" spans="2:21" x14ac:dyDescent="0.25">
      <c r="B37" s="16" t="s">
        <v>26</v>
      </c>
      <c r="C37" s="17">
        <v>-1.1786819629180184E-2</v>
      </c>
      <c r="D37" s="23">
        <f t="shared" si="0"/>
        <v>12.952852721483278</v>
      </c>
      <c r="E37" s="1"/>
      <c r="J37" s="42">
        <f t="shared" ref="J37:L37" si="18">J19</f>
        <v>17</v>
      </c>
      <c r="K37">
        <f t="shared" si="18"/>
        <v>1465</v>
      </c>
      <c r="L37" s="44">
        <f t="shared" si="18"/>
        <v>260</v>
      </c>
      <c r="M37" s="44">
        <f>$G$10*O19</f>
        <v>263.9162903197319</v>
      </c>
      <c r="N37">
        <f t="shared" si="13"/>
        <v>5.8114373500191163E-2</v>
      </c>
      <c r="S37" s="35">
        <f t="shared" si="1"/>
        <v>12.952852721483278</v>
      </c>
      <c r="T37">
        <f t="shared" si="2"/>
        <v>9.7830627217358856E-2</v>
      </c>
      <c r="U37">
        <f t="shared" si="3"/>
        <v>-2.32451758923458</v>
      </c>
    </row>
    <row r="38" spans="2:21" x14ac:dyDescent="0.25">
      <c r="B38" s="16" t="s">
        <v>27</v>
      </c>
      <c r="C38" s="17">
        <v>-0.67790779533177481</v>
      </c>
      <c r="D38" s="23">
        <f t="shared" si="0"/>
        <v>10.2883688186729</v>
      </c>
      <c r="E38" s="1"/>
      <c r="J38" s="42">
        <f t="shared" ref="J38:L38" si="19">J20</f>
        <v>19</v>
      </c>
      <c r="K38">
        <f t="shared" si="19"/>
        <v>1640</v>
      </c>
      <c r="L38" s="44">
        <f t="shared" si="19"/>
        <v>175</v>
      </c>
      <c r="M38" s="44">
        <f>$G$10*O20</f>
        <v>164.51384242516755</v>
      </c>
      <c r="N38">
        <f t="shared" si="13"/>
        <v>0.66839056861876656</v>
      </c>
      <c r="S38" s="35">
        <f t="shared" si="1"/>
        <v>10.2883688186729</v>
      </c>
      <c r="T38">
        <f t="shared" si="2"/>
        <v>7.8273831822155901E-2</v>
      </c>
      <c r="U38">
        <f t="shared" si="3"/>
        <v>-2.5475419359033138</v>
      </c>
    </row>
    <row r="39" spans="2:21" x14ac:dyDescent="0.25">
      <c r="B39" s="16" t="s">
        <v>28</v>
      </c>
      <c r="C39" s="17">
        <v>-1.3499161965933999</v>
      </c>
      <c r="D39" s="23">
        <f t="shared" si="0"/>
        <v>7.6003352136264004</v>
      </c>
      <c r="E39" s="1"/>
      <c r="J39" s="42">
        <f t="shared" ref="J39:L39" si="20">J21</f>
        <v>21</v>
      </c>
      <c r="K39">
        <f t="shared" si="20"/>
        <v>1732</v>
      </c>
      <c r="L39" s="44">
        <f t="shared" si="20"/>
        <v>92</v>
      </c>
      <c r="M39" s="44">
        <f>$G$10*O21</f>
        <v>80.878318641763173</v>
      </c>
      <c r="N39">
        <f t="shared" si="13"/>
        <v>1.5293566719904805</v>
      </c>
      <c r="S39" s="35">
        <f t="shared" si="1"/>
        <v>7.6003352136264004</v>
      </c>
      <c r="T39">
        <f t="shared" si="2"/>
        <v>4.0549372367682322E-2</v>
      </c>
      <c r="U39">
        <f t="shared" si="3"/>
        <v>-3.2052349765261399</v>
      </c>
    </row>
    <row r="40" spans="2:21" x14ac:dyDescent="0.25">
      <c r="B40" s="16" t="s">
        <v>29</v>
      </c>
      <c r="C40" s="17">
        <v>-0.29277492528920929</v>
      </c>
      <c r="D40" s="23">
        <f t="shared" si="0"/>
        <v>11.828900298843163</v>
      </c>
      <c r="E40" s="1"/>
      <c r="J40" s="42">
        <f t="shared" ref="J40:L41" si="21">J22</f>
        <v>23</v>
      </c>
      <c r="K40">
        <f t="shared" si="21"/>
        <v>1753</v>
      </c>
      <c r="L40" s="44">
        <f t="shared" si="21"/>
        <v>21</v>
      </c>
      <c r="M40" s="44">
        <f>$G$10*O22</f>
        <v>31.355980619084157</v>
      </c>
      <c r="N40">
        <f t="shared" si="13"/>
        <v>3.4202832271676256</v>
      </c>
      <c r="S40" s="35">
        <f t="shared" si="1"/>
        <v>11.828900298843163</v>
      </c>
      <c r="T40">
        <f t="shared" si="2"/>
        <v>9.3806354949176815E-2</v>
      </c>
      <c r="U40">
        <f t="shared" si="3"/>
        <v>-2.3665226752736612</v>
      </c>
    </row>
    <row r="41" spans="2:21" ht="15.75" thickBot="1" x14ac:dyDescent="0.3">
      <c r="B41" s="16" t="s">
        <v>30</v>
      </c>
      <c r="C41" s="17">
        <v>-0.53891837524533426</v>
      </c>
      <c r="D41" s="23">
        <f t="shared" si="0"/>
        <v>10.844326499018663</v>
      </c>
      <c r="E41" s="1"/>
      <c r="J41" s="21" t="str">
        <f t="shared" si="21"/>
        <v>&gt;=23</v>
      </c>
      <c r="K41">
        <f t="shared" si="21"/>
        <v>1768</v>
      </c>
      <c r="L41" s="45">
        <f t="shared" si="21"/>
        <v>15</v>
      </c>
      <c r="M41" s="45">
        <f>$G$10*O23</f>
        <v>12.409299760947334</v>
      </c>
      <c r="N41">
        <f t="shared" si="13"/>
        <v>0.54086272859244411</v>
      </c>
      <c r="S41" s="35">
        <f t="shared" si="1"/>
        <v>10.844326499018663</v>
      </c>
      <c r="T41">
        <f t="shared" si="2"/>
        <v>8.494489838314366E-2</v>
      </c>
      <c r="U41">
        <f t="shared" si="3"/>
        <v>-2.465752487015457</v>
      </c>
    </row>
    <row r="42" spans="2:21" x14ac:dyDescent="0.25">
      <c r="B42" s="16" t="s">
        <v>31</v>
      </c>
      <c r="C42" s="17">
        <v>0.8760433042704151</v>
      </c>
      <c r="D42" s="23">
        <f t="shared" si="0"/>
        <v>16.504173217081661</v>
      </c>
      <c r="E42" s="1"/>
      <c r="S42" s="35">
        <f t="shared" si="1"/>
        <v>16.504173217081661</v>
      </c>
      <c r="T42">
        <f t="shared" si="2"/>
        <v>6.7804533119802585E-2</v>
      </c>
      <c r="U42">
        <f t="shared" si="3"/>
        <v>-2.6911262260967495</v>
      </c>
    </row>
    <row r="43" spans="2:21" x14ac:dyDescent="0.25">
      <c r="B43" s="16" t="s">
        <v>32</v>
      </c>
      <c r="C43" s="17">
        <v>-0.14809699872495971</v>
      </c>
      <c r="D43" s="23">
        <f t="shared" si="0"/>
        <v>12.407612005100161</v>
      </c>
      <c r="E43" s="1"/>
      <c r="S43" s="35">
        <f t="shared" si="1"/>
        <v>12.407612005100161</v>
      </c>
      <c r="T43">
        <f t="shared" si="2"/>
        <v>9.6771262105994668E-2</v>
      </c>
      <c r="U43">
        <f t="shared" si="3"/>
        <v>-2.3354052078472241</v>
      </c>
    </row>
    <row r="44" spans="2:21" x14ac:dyDescent="0.25">
      <c r="B44" s="16" t="s">
        <v>33</v>
      </c>
      <c r="C44" s="17">
        <v>1.7487048112142933</v>
      </c>
      <c r="D44" s="23">
        <f t="shared" si="0"/>
        <v>19.994819244857172</v>
      </c>
      <c r="E44" s="1"/>
      <c r="S44" s="35">
        <f t="shared" si="1"/>
        <v>19.994819244857172</v>
      </c>
      <c r="T44">
        <f t="shared" si="2"/>
        <v>2.2579306687377728E-2</v>
      </c>
      <c r="U44">
        <f t="shared" si="3"/>
        <v>-3.7907214254539991</v>
      </c>
    </row>
    <row r="45" spans="2:21" x14ac:dyDescent="0.25">
      <c r="B45" s="16" t="s">
        <v>34</v>
      </c>
      <c r="C45" s="17">
        <v>0.14840122443104964</v>
      </c>
      <c r="D45" s="23">
        <f t="shared" si="0"/>
        <v>13.593604897724198</v>
      </c>
      <c r="E45" s="1"/>
      <c r="S45" s="35">
        <f t="shared" si="1"/>
        <v>13.593604897724198</v>
      </c>
      <c r="T45">
        <f t="shared" si="2"/>
        <v>9.6851457877632871E-2</v>
      </c>
      <c r="U45">
        <f t="shared" si="3"/>
        <v>-2.3345768362983597</v>
      </c>
    </row>
    <row r="46" spans="2:21" x14ac:dyDescent="0.25">
      <c r="B46" s="16" t="s">
        <v>35</v>
      </c>
      <c r="C46" s="17">
        <v>0.16146111331027677</v>
      </c>
      <c r="D46" s="23">
        <f t="shared" si="0"/>
        <v>13.645844453241107</v>
      </c>
      <c r="E46" s="1"/>
      <c r="S46" s="35">
        <f t="shared" si="1"/>
        <v>13.645844453241107</v>
      </c>
      <c r="T46">
        <f t="shared" si="2"/>
        <v>9.6666760027498105E-2</v>
      </c>
      <c r="U46">
        <f t="shared" si="3"/>
        <v>-2.3364856788684887</v>
      </c>
    </row>
    <row r="47" spans="2:21" x14ac:dyDescent="0.25">
      <c r="B47" s="16" t="s">
        <v>36</v>
      </c>
      <c r="C47" s="17">
        <v>0.26852650625977414</v>
      </c>
      <c r="D47" s="23">
        <f t="shared" si="0"/>
        <v>14.074106025039097</v>
      </c>
      <c r="E47" s="1"/>
      <c r="S47" s="35">
        <f t="shared" si="1"/>
        <v>14.074106025039097</v>
      </c>
      <c r="T47">
        <f t="shared" si="2"/>
        <v>9.4578692039731238E-2</v>
      </c>
      <c r="U47">
        <f t="shared" si="3"/>
        <v>-2.3583230710042256</v>
      </c>
    </row>
    <row r="48" spans="2:21" x14ac:dyDescent="0.25">
      <c r="B48" s="16" t="s">
        <v>37</v>
      </c>
      <c r="C48" s="17">
        <v>0.88274380700588417</v>
      </c>
      <c r="D48" s="23">
        <f t="shared" si="0"/>
        <v>16.530975228023536</v>
      </c>
      <c r="E48" s="1"/>
      <c r="S48" s="35">
        <f t="shared" si="1"/>
        <v>16.530975228023536</v>
      </c>
      <c r="T48">
        <f t="shared" si="2"/>
        <v>6.7422454249045277E-2</v>
      </c>
      <c r="U48">
        <f t="shared" si="3"/>
        <v>-2.6967771674500862</v>
      </c>
    </row>
    <row r="49" spans="2:21" x14ac:dyDescent="0.25">
      <c r="B49" s="16" t="s">
        <v>38</v>
      </c>
      <c r="C49" s="17">
        <v>-2.3519730269911929</v>
      </c>
      <c r="D49" s="23">
        <f t="shared" si="0"/>
        <v>3.5921078920352283</v>
      </c>
      <c r="E49" s="1"/>
      <c r="S49" s="35">
        <f t="shared" si="1"/>
        <v>3.5921078920352283</v>
      </c>
      <c r="T49">
        <f t="shared" si="2"/>
        <v>6.7843507986379298E-3</v>
      </c>
      <c r="U49">
        <f t="shared" si="3"/>
        <v>-4.9931366721245523</v>
      </c>
    </row>
    <row r="50" spans="2:21" x14ac:dyDescent="0.25">
      <c r="B50" s="16" t="s">
        <v>39</v>
      </c>
      <c r="C50" s="17">
        <v>-0.93901847241083025</v>
      </c>
      <c r="D50" s="23">
        <f t="shared" si="0"/>
        <v>9.2439261103566785</v>
      </c>
      <c r="E50" s="1"/>
      <c r="S50" s="35">
        <f t="shared" si="1"/>
        <v>9.2439261103566785</v>
      </c>
      <c r="T50">
        <f t="shared" si="2"/>
        <v>6.3834328829827883E-2</v>
      </c>
      <c r="U50">
        <f t="shared" si="3"/>
        <v>-2.7514641639058053</v>
      </c>
    </row>
    <row r="51" spans="2:21" x14ac:dyDescent="0.25">
      <c r="B51" s="16" t="s">
        <v>40</v>
      </c>
      <c r="C51" s="17">
        <v>0.34970212175361126</v>
      </c>
      <c r="D51" s="23">
        <f t="shared" si="0"/>
        <v>14.398808487014445</v>
      </c>
      <c r="E51" s="1"/>
      <c r="S51" s="35">
        <f t="shared" si="1"/>
        <v>14.398808487014445</v>
      </c>
      <c r="T51">
        <f t="shared" si="2"/>
        <v>9.2344172113819997E-2</v>
      </c>
      <c r="U51">
        <f t="shared" si="3"/>
        <v>-2.3822326808379874</v>
      </c>
    </row>
    <row r="52" spans="2:21" x14ac:dyDescent="0.25">
      <c r="B52" s="16" t="s">
        <v>41</v>
      </c>
      <c r="C52" s="17">
        <v>-0.88502220643159624</v>
      </c>
      <c r="D52" s="23">
        <f t="shared" si="0"/>
        <v>9.4599111742736142</v>
      </c>
      <c r="E52" s="1"/>
      <c r="S52" s="35">
        <f t="shared" si="1"/>
        <v>9.4599111742736142</v>
      </c>
      <c r="T52">
        <f t="shared" si="2"/>
        <v>6.6943059640018426E-2</v>
      </c>
      <c r="U52">
        <f t="shared" si="3"/>
        <v>-2.7039128770427454</v>
      </c>
    </row>
    <row r="53" spans="2:21" x14ac:dyDescent="0.25">
      <c r="B53" s="16" t="s">
        <v>42</v>
      </c>
      <c r="C53" s="17">
        <v>1.3510649821454017</v>
      </c>
      <c r="D53" s="23">
        <f t="shared" si="0"/>
        <v>18.404259928581606</v>
      </c>
      <c r="E53" s="1"/>
      <c r="S53" s="35">
        <f t="shared" si="1"/>
        <v>18.404259928581606</v>
      </c>
      <c r="T53">
        <f t="shared" si="2"/>
        <v>4.0811699361355383E-2</v>
      </c>
      <c r="U53">
        <f t="shared" si="3"/>
        <v>-3.1987864896238452</v>
      </c>
    </row>
    <row r="54" spans="2:21" x14ac:dyDescent="0.25">
      <c r="B54" s="16" t="s">
        <v>43</v>
      </c>
      <c r="C54" s="17">
        <v>-0.14799829176122814</v>
      </c>
      <c r="D54" s="23">
        <f t="shared" si="0"/>
        <v>12.408006832955088</v>
      </c>
      <c r="E54" s="1"/>
      <c r="S54" s="35">
        <f t="shared" si="1"/>
        <v>12.408006832955088</v>
      </c>
      <c r="T54">
        <f t="shared" si="2"/>
        <v>9.6772651135848514E-2</v>
      </c>
      <c r="U54">
        <f t="shared" si="3"/>
        <v>-2.3353908542069508</v>
      </c>
    </row>
    <row r="55" spans="2:21" x14ac:dyDescent="0.25">
      <c r="B55" s="16" t="s">
        <v>44</v>
      </c>
      <c r="C55" s="17">
        <v>-0.4329584398768857</v>
      </c>
      <c r="D55" s="23">
        <f t="shared" si="0"/>
        <v>11.268166240492457</v>
      </c>
      <c r="E55" s="1"/>
      <c r="S55" s="35">
        <f t="shared" si="1"/>
        <v>11.268166240492457</v>
      </c>
      <c r="T55">
        <f t="shared" si="2"/>
        <v>8.9287965869066593E-2</v>
      </c>
      <c r="U55">
        <f t="shared" si="3"/>
        <v>-2.4158885608854646</v>
      </c>
    </row>
    <row r="56" spans="2:21" x14ac:dyDescent="0.25">
      <c r="B56" s="16" t="s">
        <v>45</v>
      </c>
      <c r="C56" s="17">
        <v>0.54042487057094635</v>
      </c>
      <c r="D56" s="23">
        <f t="shared" si="0"/>
        <v>15.161699482283785</v>
      </c>
      <c r="E56" s="1"/>
      <c r="S56" s="35">
        <f t="shared" si="1"/>
        <v>15.161699482283785</v>
      </c>
      <c r="T56">
        <f t="shared" si="2"/>
        <v>8.5148253875734062E-2</v>
      </c>
      <c r="U56">
        <f t="shared" si="3"/>
        <v>-2.4633613785342687</v>
      </c>
    </row>
    <row r="57" spans="2:21" x14ac:dyDescent="0.25">
      <c r="B57" s="16" t="s">
        <v>46</v>
      </c>
      <c r="C57" s="17">
        <v>1.0083493787882944</v>
      </c>
      <c r="D57" s="23">
        <f t="shared" si="0"/>
        <v>17.033397515153176</v>
      </c>
      <c r="E57" s="1"/>
      <c r="S57" s="35">
        <f t="shared" si="1"/>
        <v>17.033397515153176</v>
      </c>
      <c r="T57">
        <f t="shared" si="2"/>
        <v>6.0162593546171997E-2</v>
      </c>
      <c r="U57">
        <f t="shared" si="3"/>
        <v>-2.8107044894624167</v>
      </c>
    </row>
    <row r="58" spans="2:21" x14ac:dyDescent="0.25">
      <c r="B58" s="16" t="s">
        <v>47</v>
      </c>
      <c r="C58" s="17">
        <v>0.21983983932914022</v>
      </c>
      <c r="D58" s="23">
        <f t="shared" si="0"/>
        <v>13.879359357316561</v>
      </c>
      <c r="E58" s="1"/>
      <c r="S58" s="35">
        <f t="shared" si="1"/>
        <v>13.879359357316561</v>
      </c>
      <c r="T58">
        <f t="shared" si="2"/>
        <v>9.56532952837678E-2</v>
      </c>
      <c r="U58">
        <f t="shared" si="3"/>
        <v>-2.3470251322123894</v>
      </c>
    </row>
    <row r="59" spans="2:21" x14ac:dyDescent="0.25">
      <c r="B59" s="16" t="s">
        <v>48</v>
      </c>
      <c r="C59" s="17">
        <v>1.0767183034359347</v>
      </c>
      <c r="D59" s="23">
        <f t="shared" si="0"/>
        <v>17.306873213743739</v>
      </c>
      <c r="E59" s="1"/>
      <c r="S59" s="35">
        <f t="shared" si="1"/>
        <v>17.306873213743739</v>
      </c>
      <c r="T59">
        <f t="shared" si="2"/>
        <v>5.6185410253863227E-2</v>
      </c>
      <c r="U59">
        <f t="shared" si="3"/>
        <v>-2.8790981598092351</v>
      </c>
    </row>
    <row r="60" spans="2:21" x14ac:dyDescent="0.25">
      <c r="B60" s="16" t="s">
        <v>49</v>
      </c>
      <c r="C60" s="17">
        <v>1.3938353551011671</v>
      </c>
      <c r="D60" s="23">
        <f t="shared" si="0"/>
        <v>18.575341420404669</v>
      </c>
      <c r="E60" s="1"/>
      <c r="S60" s="35">
        <f t="shared" si="1"/>
        <v>18.575341420404669</v>
      </c>
      <c r="T60">
        <f t="shared" si="2"/>
        <v>3.8574957254769206E-2</v>
      </c>
      <c r="U60">
        <f t="shared" si="3"/>
        <v>-3.2551519888406113</v>
      </c>
    </row>
    <row r="61" spans="2:21" x14ac:dyDescent="0.25">
      <c r="B61" s="16" t="s">
        <v>50</v>
      </c>
      <c r="C61" s="17">
        <v>1.4370618126951193</v>
      </c>
      <c r="D61" s="23">
        <f t="shared" si="0"/>
        <v>18.748247250780476</v>
      </c>
      <c r="E61" s="1"/>
      <c r="S61" s="35">
        <f t="shared" si="1"/>
        <v>18.748247250780476</v>
      </c>
      <c r="T61">
        <f t="shared" si="2"/>
        <v>3.6373773557995939E-2</v>
      </c>
      <c r="U61">
        <f t="shared" si="3"/>
        <v>-3.313907270677567</v>
      </c>
    </row>
    <row r="62" spans="2:21" x14ac:dyDescent="0.25">
      <c r="B62" s="16" t="s">
        <v>51</v>
      </c>
      <c r="C62" s="17">
        <v>-1.8157818509938117</v>
      </c>
      <c r="D62" s="23">
        <f t="shared" si="0"/>
        <v>5.7368725960247531</v>
      </c>
      <c r="E62" s="1"/>
      <c r="S62" s="35">
        <f t="shared" si="1"/>
        <v>5.7368725960247531</v>
      </c>
      <c r="T62">
        <f t="shared" si="2"/>
        <v>1.9915623198218067E-2</v>
      </c>
      <c r="U62">
        <f t="shared" si="3"/>
        <v>-3.9162507699323896</v>
      </c>
    </row>
    <row r="63" spans="2:21" x14ac:dyDescent="0.25">
      <c r="B63" s="16" t="s">
        <v>52</v>
      </c>
      <c r="C63" s="17">
        <v>-0.52171851120154966</v>
      </c>
      <c r="D63" s="23">
        <f t="shared" si="0"/>
        <v>10.913125955193802</v>
      </c>
      <c r="E63" s="1"/>
      <c r="S63" s="35">
        <f t="shared" si="1"/>
        <v>10.913125955193802</v>
      </c>
      <c r="T63">
        <f t="shared" si="2"/>
        <v>8.5698174181086592E-2</v>
      </c>
      <c r="U63">
        <f t="shared" si="3"/>
        <v>-2.4569237583768047</v>
      </c>
    </row>
    <row r="64" spans="2:21" x14ac:dyDescent="0.25">
      <c r="B64" s="16" t="s">
        <v>53</v>
      </c>
      <c r="C64" s="17">
        <v>-0.23494236303176319</v>
      </c>
      <c r="D64" s="23">
        <f t="shared" si="0"/>
        <v>12.060230547872948</v>
      </c>
      <c r="E64" s="1"/>
      <c r="S64" s="35">
        <f t="shared" si="1"/>
        <v>12.060230547872948</v>
      </c>
      <c r="T64">
        <f t="shared" si="2"/>
        <v>9.5210290638749417E-2</v>
      </c>
      <c r="U64">
        <f t="shared" si="3"/>
        <v>-2.3516672480818084</v>
      </c>
    </row>
    <row r="65" spans="2:21" x14ac:dyDescent="0.25">
      <c r="B65" s="16" t="s">
        <v>54</v>
      </c>
      <c r="C65" s="17">
        <v>-0.15137056903078119</v>
      </c>
      <c r="D65" s="23">
        <f t="shared" si="0"/>
        <v>12.394517723876875</v>
      </c>
      <c r="E65" s="1"/>
      <c r="S65" s="35">
        <f t="shared" si="1"/>
        <v>12.394517723876875</v>
      </c>
      <c r="T65">
        <f t="shared" si="2"/>
        <v>9.6724693072494178E-2</v>
      </c>
      <c r="U65">
        <f t="shared" si="3"/>
        <v>-2.3358865515978637</v>
      </c>
    </row>
    <row r="66" spans="2:21" x14ac:dyDescent="0.25">
      <c r="B66" s="16" t="s">
        <v>55</v>
      </c>
      <c r="C66" s="17">
        <v>-0.73132994808849938</v>
      </c>
      <c r="D66" s="23">
        <f t="shared" si="0"/>
        <v>10.074680207646002</v>
      </c>
      <c r="E66" s="1"/>
      <c r="S66" s="35">
        <f t="shared" si="1"/>
        <v>10.074680207646002</v>
      </c>
      <c r="T66">
        <f t="shared" si="2"/>
        <v>7.5477192945177365E-2</v>
      </c>
      <c r="U66">
        <f t="shared" si="3"/>
        <v>-2.5839247485588976</v>
      </c>
    </row>
    <row r="67" spans="2:21" x14ac:dyDescent="0.25">
      <c r="B67" s="16" t="s">
        <v>56</v>
      </c>
      <c r="C67" s="17">
        <v>-0.88049234334377802</v>
      </c>
      <c r="D67" s="23">
        <f t="shared" si="0"/>
        <v>9.4780306266248875</v>
      </c>
      <c r="E67" s="1"/>
      <c r="S67" s="35">
        <f t="shared" si="1"/>
        <v>9.4780306266248875</v>
      </c>
      <c r="T67">
        <f t="shared" si="2"/>
        <v>6.7202067434763202E-2</v>
      </c>
      <c r="U67">
        <f t="shared" si="3"/>
        <v>-2.7000512665280163</v>
      </c>
    </row>
    <row r="68" spans="2:21" x14ac:dyDescent="0.25">
      <c r="B68" s="16" t="s">
        <v>57</v>
      </c>
      <c r="C68" s="17">
        <v>0.44149691098711047</v>
      </c>
      <c r="D68" s="23">
        <f t="shared" si="0"/>
        <v>14.765987643948442</v>
      </c>
      <c r="E68" s="1"/>
      <c r="S68" s="35">
        <f t="shared" si="1"/>
        <v>14.765987643948442</v>
      </c>
      <c r="T68">
        <f t="shared" si="2"/>
        <v>8.9196790324681696E-2</v>
      </c>
      <c r="U68">
        <f t="shared" si="3"/>
        <v>-2.4169102229507295</v>
      </c>
    </row>
    <row r="69" spans="2:21" x14ac:dyDescent="0.25">
      <c r="B69" s="16" t="s">
        <v>58</v>
      </c>
      <c r="C69" s="17">
        <v>-0.90903125594444822</v>
      </c>
      <c r="D69" s="23">
        <f t="shared" si="0"/>
        <v>9.3638749762222062</v>
      </c>
      <c r="E69" s="1"/>
      <c r="S69" s="35">
        <f t="shared" si="1"/>
        <v>9.3638749762222062</v>
      </c>
      <c r="T69">
        <f t="shared" si="2"/>
        <v>6.5565228468468864E-2</v>
      </c>
      <c r="U69">
        <f t="shared" si="3"/>
        <v>-2.7247097773946041</v>
      </c>
    </row>
    <row r="70" spans="2:21" x14ac:dyDescent="0.25">
      <c r="B70" s="16" t="s">
        <v>59</v>
      </c>
      <c r="C70" s="17">
        <v>-0.93094365682996127</v>
      </c>
      <c r="D70" s="23">
        <f t="shared" si="0"/>
        <v>9.2762253726801553</v>
      </c>
      <c r="E70" s="1"/>
      <c r="S70" s="35">
        <f t="shared" si="1"/>
        <v>9.2762253726801553</v>
      </c>
      <c r="T70">
        <f t="shared" si="2"/>
        <v>6.4301345066125587E-2</v>
      </c>
      <c r="U70">
        <f t="shared" si="3"/>
        <v>-2.7441747293550902</v>
      </c>
    </row>
    <row r="71" spans="2:21" x14ac:dyDescent="0.25">
      <c r="B71" s="16" t="s">
        <v>60</v>
      </c>
      <c r="C71" s="17">
        <v>-0.49849290053176637</v>
      </c>
      <c r="D71" s="23">
        <f t="shared" si="0"/>
        <v>11.006028397872935</v>
      </c>
      <c r="E71" s="1"/>
      <c r="S71" s="35">
        <f t="shared" si="1"/>
        <v>11.006028397872935</v>
      </c>
      <c r="T71">
        <f t="shared" si="2"/>
        <v>8.668678857837589E-2</v>
      </c>
      <c r="U71">
        <f t="shared" si="3"/>
        <v>-2.4454537876790359</v>
      </c>
    </row>
    <row r="72" spans="2:21" x14ac:dyDescent="0.25">
      <c r="B72" s="16" t="s">
        <v>61</v>
      </c>
      <c r="C72" s="17">
        <v>0.31057706724404605</v>
      </c>
      <c r="D72" s="23">
        <f t="shared" si="0"/>
        <v>14.242308268976185</v>
      </c>
      <c r="E72" s="1"/>
      <c r="S72" s="35">
        <f t="shared" si="1"/>
        <v>14.242308268976185</v>
      </c>
      <c r="T72">
        <f t="shared" si="2"/>
        <v>9.3488480031474447E-2</v>
      </c>
      <c r="U72">
        <f t="shared" si="3"/>
        <v>-2.3699170584977765</v>
      </c>
    </row>
    <row r="73" spans="2:21" x14ac:dyDescent="0.25">
      <c r="B73" s="16" t="s">
        <v>62</v>
      </c>
      <c r="C73" s="17">
        <v>0.43395737998073475</v>
      </c>
      <c r="D73" s="23">
        <f t="shared" si="0"/>
        <v>14.735829519922939</v>
      </c>
      <c r="E73" s="1"/>
      <c r="S73" s="35">
        <f t="shared" si="1"/>
        <v>14.735829519922939</v>
      </c>
      <c r="T73">
        <f t="shared" si="2"/>
        <v>8.9478551918791643E-2</v>
      </c>
      <c r="U73">
        <f t="shared" si="3"/>
        <v>-2.4137563257858434</v>
      </c>
    </row>
    <row r="74" spans="2:21" x14ac:dyDescent="0.25">
      <c r="B74" s="16" t="s">
        <v>63</v>
      </c>
      <c r="C74" s="17">
        <v>-0.41222602400440855</v>
      </c>
      <c r="D74" s="23">
        <f t="shared" si="0"/>
        <v>11.351095903982365</v>
      </c>
      <c r="E74" s="1"/>
      <c r="S74" s="35">
        <f t="shared" si="1"/>
        <v>11.351095903982365</v>
      </c>
      <c r="T74">
        <f t="shared" si="2"/>
        <v>9.0049483420027956E-2</v>
      </c>
      <c r="U74">
        <f t="shared" si="3"/>
        <v>-2.4073959439670989</v>
      </c>
    </row>
    <row r="75" spans="2:21" x14ac:dyDescent="0.25">
      <c r="B75" s="16" t="s">
        <v>64</v>
      </c>
      <c r="C75" s="17">
        <v>-0.38283340562923274</v>
      </c>
      <c r="D75" s="23">
        <f t="shared" ref="D75:D138" si="22">C75*$D$6+$D$4</f>
        <v>11.468666377483069</v>
      </c>
      <c r="E75" s="1"/>
      <c r="S75" s="35">
        <f t="shared" si="1"/>
        <v>11.468666377483069</v>
      </c>
      <c r="T75">
        <f t="shared" si="2"/>
        <v>9.1075651620410578E-2</v>
      </c>
      <c r="U75">
        <f t="shared" si="3"/>
        <v>-2.3960647813460385</v>
      </c>
    </row>
    <row r="76" spans="2:21" x14ac:dyDescent="0.25">
      <c r="B76" s="16" t="s">
        <v>65</v>
      </c>
      <c r="C76" s="17">
        <v>-0.94291000337774356</v>
      </c>
      <c r="D76" s="23">
        <f t="shared" si="22"/>
        <v>9.2283599864890249</v>
      </c>
      <c r="E76" s="1"/>
      <c r="S76" s="35">
        <f t="shared" ref="S76:S139" si="23">D76</f>
        <v>9.2283599864890249</v>
      </c>
      <c r="T76">
        <f t="shared" ref="T76:T139" si="24">NORMDIST(S76,$T$6,$T$7,FALSE)</f>
        <v>6.3609045093747429E-2</v>
      </c>
      <c r="U76">
        <f t="shared" ref="U76:U139" si="25">LN(T76)</f>
        <v>-2.7549996002929982</v>
      </c>
    </row>
    <row r="77" spans="2:21" x14ac:dyDescent="0.25">
      <c r="B77" s="16" t="s">
        <v>66</v>
      </c>
      <c r="C77" s="17">
        <v>-1.0214601759071298</v>
      </c>
      <c r="D77" s="23">
        <f t="shared" si="22"/>
        <v>8.91415929637148</v>
      </c>
      <c r="E77" s="1"/>
      <c r="S77" s="35">
        <f t="shared" si="23"/>
        <v>8.91415929637148</v>
      </c>
      <c r="T77">
        <f t="shared" si="24"/>
        <v>5.9043660651431601E-2</v>
      </c>
      <c r="U77">
        <f t="shared" si="25"/>
        <v>-2.8294780977083689</v>
      </c>
    </row>
    <row r="78" spans="2:21" x14ac:dyDescent="0.25">
      <c r="B78" s="16" t="s">
        <v>67</v>
      </c>
      <c r="C78" s="17">
        <v>0.49674616841729891</v>
      </c>
      <c r="D78" s="23">
        <f t="shared" si="22"/>
        <v>14.986984673669195</v>
      </c>
      <c r="E78" s="1"/>
      <c r="S78" s="35">
        <f t="shared" si="23"/>
        <v>14.986984673669195</v>
      </c>
      <c r="T78">
        <f t="shared" si="24"/>
        <v>8.7013582788297669E-2</v>
      </c>
      <c r="U78">
        <f t="shared" si="25"/>
        <v>-2.4416910485102159</v>
      </c>
    </row>
    <row r="79" spans="2:21" x14ac:dyDescent="0.25">
      <c r="B79" s="16" t="s">
        <v>68</v>
      </c>
      <c r="C79" s="17">
        <v>0.50979841143543947</v>
      </c>
      <c r="D79" s="23">
        <f t="shared" si="22"/>
        <v>15.039193645741758</v>
      </c>
      <c r="E79" s="1"/>
      <c r="S79" s="35">
        <f t="shared" si="23"/>
        <v>15.039193645741758</v>
      </c>
      <c r="T79">
        <f t="shared" si="24"/>
        <v>8.6468567561050674E-2</v>
      </c>
      <c r="U79">
        <f t="shared" si="25"/>
        <v>-2.447974311880206</v>
      </c>
    </row>
    <row r="80" spans="2:21" x14ac:dyDescent="0.25">
      <c r="B80" s="16" t="s">
        <v>69</v>
      </c>
      <c r="C80" s="17">
        <v>0.6688336966668007</v>
      </c>
      <c r="D80" s="23">
        <f t="shared" si="22"/>
        <v>15.675334786667204</v>
      </c>
      <c r="E80" s="1"/>
      <c r="S80" s="35">
        <f t="shared" si="23"/>
        <v>15.675334786667204</v>
      </c>
      <c r="T80">
        <f t="shared" si="24"/>
        <v>7.9047851357649301E-2</v>
      </c>
      <c r="U80">
        <f t="shared" si="25"/>
        <v>-2.5377018964974609</v>
      </c>
    </row>
    <row r="81" spans="2:21" x14ac:dyDescent="0.25">
      <c r="B81" s="16" t="s">
        <v>70</v>
      </c>
      <c r="C81" s="17">
        <v>0.32895768632167827</v>
      </c>
      <c r="D81" s="23">
        <f t="shared" si="22"/>
        <v>14.315830745286712</v>
      </c>
      <c r="E81" s="1"/>
      <c r="S81" s="35">
        <f t="shared" si="23"/>
        <v>14.315830745286712</v>
      </c>
      <c r="T81">
        <f t="shared" si="24"/>
        <v>9.2966193746923803E-2</v>
      </c>
      <c r="U81">
        <f t="shared" si="25"/>
        <v>-2.3755193600115585</v>
      </c>
    </row>
    <row r="82" spans="2:21" x14ac:dyDescent="0.25">
      <c r="B82" s="16" t="s">
        <v>71</v>
      </c>
      <c r="C82" s="17">
        <v>-1.9582086761925779</v>
      </c>
      <c r="D82" s="23">
        <f t="shared" si="22"/>
        <v>5.1671652952296885</v>
      </c>
      <c r="E82" s="1"/>
      <c r="S82" s="35">
        <f t="shared" si="23"/>
        <v>5.1671652952296885</v>
      </c>
      <c r="T82">
        <f t="shared" si="24"/>
        <v>1.5370355295292409E-2</v>
      </c>
      <c r="U82">
        <f t="shared" si="25"/>
        <v>-4.1753146055444539</v>
      </c>
    </row>
    <row r="83" spans="2:21" x14ac:dyDescent="0.25">
      <c r="B83" s="16" t="s">
        <v>72</v>
      </c>
      <c r="C83" s="17">
        <v>0.43122840800249057</v>
      </c>
      <c r="D83" s="23">
        <f t="shared" si="22"/>
        <v>14.724913632009962</v>
      </c>
      <c r="E83" s="1"/>
      <c r="S83" s="35">
        <f t="shared" si="23"/>
        <v>14.724913632009962</v>
      </c>
      <c r="T83">
        <f t="shared" si="24"/>
        <v>8.9579548314278862E-2</v>
      </c>
      <c r="U83">
        <f t="shared" si="25"/>
        <v>-2.4126282404764803</v>
      </c>
    </row>
    <row r="84" spans="2:21" x14ac:dyDescent="0.25">
      <c r="B84" s="16" t="s">
        <v>73</v>
      </c>
      <c r="C84" s="17">
        <v>1.132635893387832</v>
      </c>
      <c r="D84" s="23">
        <f t="shared" si="22"/>
        <v>17.530543573551327</v>
      </c>
      <c r="E84" s="1"/>
      <c r="S84" s="35">
        <f t="shared" si="23"/>
        <v>17.530543573551327</v>
      </c>
      <c r="T84">
        <f t="shared" si="24"/>
        <v>5.295143396940926E-2</v>
      </c>
      <c r="U84">
        <f t="shared" si="25"/>
        <v>-2.9383801257261752</v>
      </c>
    </row>
    <row r="85" spans="2:21" x14ac:dyDescent="0.25">
      <c r="B85" s="16" t="s">
        <v>74</v>
      </c>
      <c r="C85" s="17">
        <v>1.0249633407536831</v>
      </c>
      <c r="D85" s="23">
        <f t="shared" si="22"/>
        <v>17.099853363014731</v>
      </c>
      <c r="E85" s="1"/>
      <c r="S85" s="35">
        <f t="shared" si="23"/>
        <v>17.099853363014731</v>
      </c>
      <c r="T85">
        <f t="shared" si="24"/>
        <v>5.9195443030879404E-2</v>
      </c>
      <c r="U85">
        <f t="shared" si="25"/>
        <v>-2.8269107158847082</v>
      </c>
    </row>
    <row r="86" spans="2:21" x14ac:dyDescent="0.25">
      <c r="B86" s="16" t="s">
        <v>75</v>
      </c>
      <c r="C86" s="17">
        <v>-8.8938776161295308E-2</v>
      </c>
      <c r="D86" s="23">
        <f t="shared" si="22"/>
        <v>12.644244895354818</v>
      </c>
      <c r="E86" s="1"/>
      <c r="S86" s="35">
        <f t="shared" si="23"/>
        <v>12.644244895354818</v>
      </c>
      <c r="T86">
        <f t="shared" si="24"/>
        <v>9.7443378406409042E-2</v>
      </c>
      <c r="U86">
        <f t="shared" si="25"/>
        <v>-2.3284838039630489</v>
      </c>
    </row>
    <row r="87" spans="2:21" x14ac:dyDescent="0.25">
      <c r="B87" s="16" t="s">
        <v>76</v>
      </c>
      <c r="C87" s="17">
        <v>-5.3409555151741749E-2</v>
      </c>
      <c r="D87" s="23">
        <f t="shared" si="22"/>
        <v>12.786361779393033</v>
      </c>
      <c r="E87" s="1"/>
      <c r="S87" s="35">
        <f t="shared" si="23"/>
        <v>12.786361779393033</v>
      </c>
      <c r="T87">
        <f t="shared" si="24"/>
        <v>9.7691010351582716E-2</v>
      </c>
      <c r="U87">
        <f t="shared" si="25"/>
        <v>-2.3259457369449037</v>
      </c>
    </row>
    <row r="88" spans="2:21" x14ac:dyDescent="0.25">
      <c r="B88" s="16" t="s">
        <v>77</v>
      </c>
      <c r="C88" s="17">
        <v>-1.1769067782830984</v>
      </c>
      <c r="D88" s="23">
        <f t="shared" si="22"/>
        <v>8.2923728868676072</v>
      </c>
      <c r="E88" s="1"/>
      <c r="S88" s="35">
        <f t="shared" si="23"/>
        <v>8.2923728868676072</v>
      </c>
      <c r="T88">
        <f t="shared" si="24"/>
        <v>5.0068176228495354E-2</v>
      </c>
      <c r="U88">
        <f t="shared" si="25"/>
        <v>-2.9943696777395523</v>
      </c>
    </row>
    <row r="89" spans="2:21" x14ac:dyDescent="0.25">
      <c r="B89" s="16" t="s">
        <v>78</v>
      </c>
      <c r="C89" s="17">
        <v>-0.70568352077925556</v>
      </c>
      <c r="D89" s="23">
        <f t="shared" si="22"/>
        <v>10.177265916882977</v>
      </c>
      <c r="E89" s="1"/>
      <c r="S89" s="35">
        <f t="shared" si="23"/>
        <v>10.177265916882977</v>
      </c>
      <c r="T89">
        <f t="shared" si="24"/>
        <v>7.6833414888238888E-2</v>
      </c>
      <c r="U89">
        <f t="shared" si="25"/>
        <v>-2.5661156437619739</v>
      </c>
    </row>
    <row r="90" spans="2:21" x14ac:dyDescent="0.25">
      <c r="B90" s="16" t="s">
        <v>79</v>
      </c>
      <c r="C90" s="17">
        <v>-1.1902974680186247</v>
      </c>
      <c r="D90" s="23">
        <f t="shared" si="22"/>
        <v>8.2388101279255004</v>
      </c>
      <c r="E90" s="1"/>
      <c r="S90" s="35">
        <f t="shared" si="23"/>
        <v>8.2388101279255004</v>
      </c>
      <c r="T90">
        <f t="shared" si="24"/>
        <v>4.9308348364285048E-2</v>
      </c>
      <c r="U90">
        <f t="shared" si="25"/>
        <v>-3.0096618742516039</v>
      </c>
    </row>
    <row r="91" spans="2:21" x14ac:dyDescent="0.25">
      <c r="B91" s="16" t="s">
        <v>80</v>
      </c>
      <c r="C91" s="17">
        <v>0.35838759774382839</v>
      </c>
      <c r="D91" s="23">
        <f t="shared" si="22"/>
        <v>14.433550390975313</v>
      </c>
      <c r="E91" s="1"/>
      <c r="S91" s="35">
        <f t="shared" si="23"/>
        <v>14.433550390975313</v>
      </c>
      <c r="T91">
        <f t="shared" si="24"/>
        <v>9.2073650410686103E-2</v>
      </c>
      <c r="U91">
        <f t="shared" si="25"/>
        <v>-2.3851664742584453</v>
      </c>
    </row>
    <row r="92" spans="2:21" x14ac:dyDescent="0.25">
      <c r="B92" s="16" t="s">
        <v>81</v>
      </c>
      <c r="C92" s="17">
        <v>-0.78174187727020417</v>
      </c>
      <c r="D92" s="23">
        <f t="shared" si="22"/>
        <v>9.8730324909191829</v>
      </c>
      <c r="E92" s="1"/>
      <c r="S92" s="35">
        <f t="shared" si="23"/>
        <v>9.8730324909191829</v>
      </c>
      <c r="T92">
        <f t="shared" si="24"/>
        <v>7.2746373964044347E-2</v>
      </c>
      <c r="U92">
        <f t="shared" si="25"/>
        <v>-2.6207762165913442</v>
      </c>
    </row>
    <row r="93" spans="2:21" x14ac:dyDescent="0.25">
      <c r="B93" s="16" t="s">
        <v>82</v>
      </c>
      <c r="C93" s="17">
        <v>0.69510550214232836</v>
      </c>
      <c r="D93" s="23">
        <f t="shared" si="22"/>
        <v>15.780422008569314</v>
      </c>
      <c r="E93" s="1"/>
      <c r="S93" s="35">
        <f t="shared" si="23"/>
        <v>15.780422008569314</v>
      </c>
      <c r="T93">
        <f t="shared" si="24"/>
        <v>7.7702565505543428E-2</v>
      </c>
      <c r="U93">
        <f t="shared" si="25"/>
        <v>-2.5548670040642585</v>
      </c>
    </row>
    <row r="94" spans="2:21" x14ac:dyDescent="0.25">
      <c r="B94" s="16" t="s">
        <v>83</v>
      </c>
      <c r="C94" s="17">
        <v>0.23628088894648167</v>
      </c>
      <c r="D94" s="23">
        <f t="shared" si="22"/>
        <v>13.945123555785926</v>
      </c>
      <c r="E94" s="1"/>
      <c r="S94" s="35">
        <f t="shared" si="23"/>
        <v>13.945123555785926</v>
      </c>
      <c r="T94">
        <f t="shared" si="24"/>
        <v>9.5313364339724635E-2</v>
      </c>
      <c r="U94">
        <f t="shared" si="25"/>
        <v>-2.3505852437391681</v>
      </c>
    </row>
    <row r="95" spans="2:21" x14ac:dyDescent="0.25">
      <c r="B95" s="16" t="s">
        <v>84</v>
      </c>
      <c r="C95" s="17">
        <v>-0.90840736441374093</v>
      </c>
      <c r="D95" s="23">
        <f t="shared" si="22"/>
        <v>9.3663705423450363</v>
      </c>
      <c r="E95" s="1"/>
      <c r="S95" s="35">
        <f t="shared" si="23"/>
        <v>9.3663705423450363</v>
      </c>
      <c r="T95">
        <f t="shared" si="24"/>
        <v>6.5601131456713466E-2</v>
      </c>
      <c r="U95">
        <f t="shared" si="25"/>
        <v>-2.7241623353650817</v>
      </c>
    </row>
    <row r="96" spans="2:21" x14ac:dyDescent="0.25">
      <c r="B96" s="16" t="s">
        <v>85</v>
      </c>
      <c r="C96" s="17">
        <v>0.67845415192798997</v>
      </c>
      <c r="D96" s="23">
        <f t="shared" si="22"/>
        <v>15.71381660771196</v>
      </c>
      <c r="E96" s="1"/>
      <c r="S96" s="35">
        <f t="shared" si="23"/>
        <v>15.71381660771196</v>
      </c>
      <c r="T96">
        <f t="shared" si="24"/>
        <v>7.8558595484259197E-2</v>
      </c>
      <c r="U96">
        <f t="shared" si="25"/>
        <v>-2.5439104933511008</v>
      </c>
    </row>
    <row r="97" spans="2:21" x14ac:dyDescent="0.25">
      <c r="B97" s="16" t="s">
        <v>86</v>
      </c>
      <c r="C97" s="17">
        <v>2.222707112862484</v>
      </c>
      <c r="D97" s="23">
        <f t="shared" si="22"/>
        <v>21.890828451449934</v>
      </c>
      <c r="E97" s="1"/>
      <c r="S97" s="35">
        <f t="shared" si="23"/>
        <v>21.890828451449934</v>
      </c>
      <c r="T97">
        <f t="shared" si="24"/>
        <v>9.1396107235404023E-3</v>
      </c>
      <c r="U97">
        <f t="shared" si="25"/>
        <v>-4.6951374848453513</v>
      </c>
    </row>
    <row r="98" spans="2:21" x14ac:dyDescent="0.25">
      <c r="B98" s="16" t="s">
        <v>87</v>
      </c>
      <c r="C98" s="17">
        <v>1.3414859582044365</v>
      </c>
      <c r="D98" s="23">
        <f t="shared" si="22"/>
        <v>18.365943832817745</v>
      </c>
      <c r="E98" s="1"/>
      <c r="S98" s="35">
        <f t="shared" si="23"/>
        <v>18.365943832817745</v>
      </c>
      <c r="T98">
        <f t="shared" si="24"/>
        <v>4.1320193999870247E-2</v>
      </c>
      <c r="U98">
        <f t="shared" si="25"/>
        <v>-3.1864039396819375</v>
      </c>
    </row>
    <row r="99" spans="2:21" x14ac:dyDescent="0.25">
      <c r="B99" s="16" t="s">
        <v>88</v>
      </c>
      <c r="C99" s="17">
        <v>-0.43088930901860617</v>
      </c>
      <c r="D99" s="23">
        <f t="shared" si="22"/>
        <v>11.276442763925575</v>
      </c>
      <c r="E99" s="1"/>
      <c r="S99" s="35">
        <f t="shared" si="23"/>
        <v>11.276442763925575</v>
      </c>
      <c r="T99">
        <f t="shared" si="24"/>
        <v>8.9365337001678979E-2</v>
      </c>
      <c r="U99">
        <f t="shared" si="25"/>
        <v>-2.4150224012768113</v>
      </c>
    </row>
    <row r="100" spans="2:21" x14ac:dyDescent="0.25">
      <c r="B100" s="16" t="s">
        <v>89</v>
      </c>
      <c r="C100" s="17">
        <v>1.0838634820757305</v>
      </c>
      <c r="D100" s="23">
        <f t="shared" si="22"/>
        <v>17.335453928302922</v>
      </c>
      <c r="E100" s="1"/>
      <c r="S100" s="35">
        <f t="shared" si="23"/>
        <v>17.335453928302922</v>
      </c>
      <c r="T100">
        <f t="shared" si="24"/>
        <v>5.5770760442652896E-2</v>
      </c>
      <c r="U100">
        <f t="shared" si="25"/>
        <v>-2.8865055533382775</v>
      </c>
    </row>
    <row r="101" spans="2:21" x14ac:dyDescent="0.25">
      <c r="B101" s="16" t="s">
        <v>90</v>
      </c>
      <c r="C101" s="17">
        <v>-0.40483942833519221</v>
      </c>
      <c r="D101" s="23">
        <f t="shared" si="22"/>
        <v>11.380642286659231</v>
      </c>
      <c r="E101" s="1"/>
      <c r="S101" s="35">
        <f t="shared" si="23"/>
        <v>11.380642286659231</v>
      </c>
      <c r="T101">
        <f t="shared" si="24"/>
        <v>9.0313338387484163E-2</v>
      </c>
      <c r="U101">
        <f t="shared" si="25"/>
        <v>-2.4044701175352587</v>
      </c>
    </row>
    <row r="102" spans="2:21" x14ac:dyDescent="0.25">
      <c r="B102" s="16" t="s">
        <v>91</v>
      </c>
      <c r="C102" s="17">
        <v>0.10250060554653612</v>
      </c>
      <c r="D102" s="23">
        <f t="shared" si="22"/>
        <v>13.410002422186144</v>
      </c>
      <c r="E102" s="1"/>
      <c r="S102" s="35">
        <f t="shared" si="23"/>
        <v>13.410002422186144</v>
      </c>
      <c r="T102">
        <f t="shared" si="24"/>
        <v>9.7376515590328727E-2</v>
      </c>
      <c r="U102">
        <f t="shared" si="25"/>
        <v>-2.329170210441708</v>
      </c>
    </row>
    <row r="103" spans="2:21" x14ac:dyDescent="0.25">
      <c r="B103" s="16" t="s">
        <v>92</v>
      </c>
      <c r="C103" s="17">
        <v>0.96839871330793625</v>
      </c>
      <c r="D103" s="23">
        <f t="shared" si="22"/>
        <v>16.873594853231744</v>
      </c>
      <c r="E103" s="1"/>
      <c r="S103" s="35">
        <f t="shared" si="23"/>
        <v>16.873594853231744</v>
      </c>
      <c r="T103">
        <f t="shared" si="24"/>
        <v>6.248544303147905E-2</v>
      </c>
      <c r="U103">
        <f t="shared" si="25"/>
        <v>-2.7728216608642113</v>
      </c>
    </row>
    <row r="104" spans="2:21" x14ac:dyDescent="0.25">
      <c r="B104" s="16" t="s">
        <v>93</v>
      </c>
      <c r="C104" s="17">
        <v>-0.86181637471690797</v>
      </c>
      <c r="D104" s="23">
        <f t="shared" si="22"/>
        <v>9.5527345011323685</v>
      </c>
      <c r="E104" s="1"/>
      <c r="S104" s="35">
        <f t="shared" si="23"/>
        <v>9.5527345011323685</v>
      </c>
      <c r="T104">
        <f t="shared" si="24"/>
        <v>6.8266306692476436E-2</v>
      </c>
      <c r="U104">
        <f t="shared" si="25"/>
        <v>-2.6843389475582238</v>
      </c>
    </row>
    <row r="105" spans="2:21" x14ac:dyDescent="0.25">
      <c r="B105" s="16" t="s">
        <v>94</v>
      </c>
      <c r="C105" s="17">
        <v>-1.6366472508372587</v>
      </c>
      <c r="D105" s="23">
        <f t="shared" si="22"/>
        <v>6.4534109966509652</v>
      </c>
      <c r="E105" s="1"/>
      <c r="S105" s="35">
        <f t="shared" si="23"/>
        <v>6.4534109966509652</v>
      </c>
      <c r="T105">
        <f t="shared" si="24"/>
        <v>2.6832651998511932E-2</v>
      </c>
      <c r="U105">
        <f t="shared" si="25"/>
        <v>-3.6181357749078988</v>
      </c>
    </row>
    <row r="106" spans="2:21" x14ac:dyDescent="0.25">
      <c r="B106" s="16" t="s">
        <v>95</v>
      </c>
      <c r="C106" s="17">
        <v>-1.5154801331220309</v>
      </c>
      <c r="D106" s="23">
        <f t="shared" si="22"/>
        <v>6.9380794675118764</v>
      </c>
      <c r="E106" s="1"/>
      <c r="S106" s="35">
        <f t="shared" si="23"/>
        <v>6.9380794675118764</v>
      </c>
      <c r="T106">
        <f t="shared" si="24"/>
        <v>3.2257693213093248E-2</v>
      </c>
      <c r="U106">
        <f t="shared" si="25"/>
        <v>-3.4339987149455005</v>
      </c>
    </row>
    <row r="107" spans="2:21" x14ac:dyDescent="0.25">
      <c r="B107" s="16" t="s">
        <v>96</v>
      </c>
      <c r="C107" s="17">
        <v>1.031528205074272</v>
      </c>
      <c r="D107" s="23">
        <f t="shared" si="22"/>
        <v>17.126112820297088</v>
      </c>
      <c r="E107" s="1"/>
      <c r="S107" s="35">
        <f t="shared" si="23"/>
        <v>17.126112820297088</v>
      </c>
      <c r="T107">
        <f t="shared" si="24"/>
        <v>5.8813274847112726E-2</v>
      </c>
      <c r="U107">
        <f t="shared" si="25"/>
        <v>-2.8333876868521219</v>
      </c>
    </row>
    <row r="108" spans="2:21" x14ac:dyDescent="0.25">
      <c r="B108" s="16" t="s">
        <v>97</v>
      </c>
      <c r="C108" s="17">
        <v>-0.20420795874617945</v>
      </c>
      <c r="D108" s="23">
        <f t="shared" si="22"/>
        <v>12.183168165015282</v>
      </c>
      <c r="E108" s="1"/>
      <c r="S108" s="35">
        <f t="shared" si="23"/>
        <v>12.183168165015282</v>
      </c>
      <c r="T108">
        <f t="shared" si="24"/>
        <v>9.58393119763956E-2</v>
      </c>
      <c r="U108">
        <f t="shared" si="25"/>
        <v>-2.3450823235181075</v>
      </c>
    </row>
    <row r="109" spans="2:21" x14ac:dyDescent="0.25">
      <c r="B109" s="16" t="s">
        <v>98</v>
      </c>
      <c r="C109" s="17">
        <v>-0.47506625838697408</v>
      </c>
      <c r="D109" s="23">
        <f t="shared" si="22"/>
        <v>11.099734966452104</v>
      </c>
      <c r="E109" s="1"/>
      <c r="S109" s="35">
        <f t="shared" si="23"/>
        <v>11.099734966452104</v>
      </c>
      <c r="T109">
        <f t="shared" si="24"/>
        <v>8.7649407561443266E-2</v>
      </c>
      <c r="U109">
        <f t="shared" si="25"/>
        <v>-2.4344104267770033</v>
      </c>
    </row>
    <row r="110" spans="2:21" x14ac:dyDescent="0.25">
      <c r="B110" s="16" t="s">
        <v>99</v>
      </c>
      <c r="C110" s="17">
        <v>0.15348525863688509</v>
      </c>
      <c r="D110" s="23">
        <f t="shared" si="22"/>
        <v>13.61394103454754</v>
      </c>
      <c r="E110" s="1"/>
      <c r="S110" s="35">
        <f t="shared" si="23"/>
        <v>13.61394103454754</v>
      </c>
      <c r="T110">
        <f t="shared" si="24"/>
        <v>9.6781404006486771E-2</v>
      </c>
      <c r="U110">
        <f t="shared" si="25"/>
        <v>-2.3353004105255946</v>
      </c>
    </row>
    <row r="111" spans="2:21" x14ac:dyDescent="0.25">
      <c r="B111" s="16" t="s">
        <v>100</v>
      </c>
      <c r="C111" s="17">
        <v>-1.2654741889786929</v>
      </c>
      <c r="D111" s="23">
        <f t="shared" si="22"/>
        <v>7.9381032440852284</v>
      </c>
      <c r="E111" s="1"/>
      <c r="S111" s="35">
        <f t="shared" si="23"/>
        <v>7.9381032440852284</v>
      </c>
      <c r="T111">
        <f t="shared" si="24"/>
        <v>4.5107007053340267E-2</v>
      </c>
      <c r="U111">
        <f t="shared" si="25"/>
        <v>-3.0987176775053427</v>
      </c>
    </row>
    <row r="112" spans="2:21" x14ac:dyDescent="0.25">
      <c r="B112" s="16" t="s">
        <v>101</v>
      </c>
      <c r="C112" s="17">
        <v>-6.151789325869126E-2</v>
      </c>
      <c r="D112" s="23">
        <f t="shared" si="22"/>
        <v>12.753928426965235</v>
      </c>
      <c r="E112" s="1"/>
      <c r="S112" s="35">
        <f t="shared" si="23"/>
        <v>12.753928426965235</v>
      </c>
      <c r="T112">
        <f t="shared" si="24"/>
        <v>9.764488743397845E-2</v>
      </c>
      <c r="U112">
        <f t="shared" si="25"/>
        <v>-2.3264179790569202</v>
      </c>
    </row>
    <row r="113" spans="2:21" x14ac:dyDescent="0.25">
      <c r="B113" s="16" t="s">
        <v>102</v>
      </c>
      <c r="C113" s="17">
        <v>0.15512320542372338</v>
      </c>
      <c r="D113" s="23">
        <f t="shared" si="22"/>
        <v>13.620492821694894</v>
      </c>
      <c r="E113" s="1"/>
      <c r="S113" s="35">
        <f t="shared" si="23"/>
        <v>13.620492821694894</v>
      </c>
      <c r="T113">
        <f t="shared" si="24"/>
        <v>9.6758332597986746E-2</v>
      </c>
      <c r="U113">
        <f t="shared" si="25"/>
        <v>-2.3355388257370038</v>
      </c>
    </row>
    <row r="114" spans="2:21" x14ac:dyDescent="0.25">
      <c r="B114" s="16" t="s">
        <v>103</v>
      </c>
      <c r="C114" s="17">
        <v>-0.58970421643727666</v>
      </c>
      <c r="D114" s="23">
        <f t="shared" si="22"/>
        <v>10.641183134250893</v>
      </c>
      <c r="E114" s="1"/>
      <c r="S114" s="35">
        <f t="shared" si="23"/>
        <v>10.641183134250893</v>
      </c>
      <c r="T114">
        <f t="shared" si="24"/>
        <v>8.262174604698555E-2</v>
      </c>
      <c r="U114">
        <f t="shared" si="25"/>
        <v>-2.493482363770529</v>
      </c>
    </row>
    <row r="115" spans="2:21" x14ac:dyDescent="0.25">
      <c r="B115" s="16" t="s">
        <v>104</v>
      </c>
      <c r="C115" s="17">
        <v>-1.2269051579955306</v>
      </c>
      <c r="D115" s="23">
        <f t="shared" si="22"/>
        <v>8.0923793680178768</v>
      </c>
      <c r="E115" s="1"/>
      <c r="S115" s="35">
        <f t="shared" si="23"/>
        <v>8.0923793680178768</v>
      </c>
      <c r="T115">
        <f t="shared" si="24"/>
        <v>4.724782494172923E-2</v>
      </c>
      <c r="U115">
        <f t="shared" si="25"/>
        <v>-3.0523486590812108</v>
      </c>
    </row>
    <row r="116" spans="2:21" x14ac:dyDescent="0.25">
      <c r="B116" s="16" t="s">
        <v>105</v>
      </c>
      <c r="C116" s="17">
        <v>0.26543312388112</v>
      </c>
      <c r="D116" s="23">
        <f t="shared" si="22"/>
        <v>14.061732495524479</v>
      </c>
      <c r="E116" s="1"/>
      <c r="S116" s="35">
        <f t="shared" si="23"/>
        <v>14.061732495524479</v>
      </c>
      <c r="T116">
        <f t="shared" si="24"/>
        <v>9.465303143279187E-2</v>
      </c>
      <c r="U116">
        <f t="shared" si="25"/>
        <v>-2.3575373740236056</v>
      </c>
    </row>
    <row r="117" spans="2:21" x14ac:dyDescent="0.25">
      <c r="B117" s="16" t="s">
        <v>106</v>
      </c>
      <c r="C117" s="17">
        <v>-1.2782209217766902</v>
      </c>
      <c r="D117" s="23">
        <f t="shared" si="22"/>
        <v>7.8871163128932391</v>
      </c>
      <c r="E117" s="1"/>
      <c r="S117" s="35">
        <f t="shared" si="23"/>
        <v>7.8871163128932391</v>
      </c>
      <c r="T117">
        <f t="shared" si="24"/>
        <v>4.4407052334675429E-2</v>
      </c>
      <c r="U117">
        <f t="shared" si="25"/>
        <v>-3.1143569857905544</v>
      </c>
    </row>
    <row r="118" spans="2:21" x14ac:dyDescent="0.25">
      <c r="B118" s="16" t="s">
        <v>107</v>
      </c>
      <c r="C118" s="17">
        <v>0.6251834846347667</v>
      </c>
      <c r="D118" s="23">
        <f t="shared" si="22"/>
        <v>15.500733938539067</v>
      </c>
      <c r="E118" s="1"/>
      <c r="S118" s="35">
        <f t="shared" si="23"/>
        <v>15.500733938539067</v>
      </c>
      <c r="T118">
        <f t="shared" si="24"/>
        <v>8.1215354468727005E-2</v>
      </c>
      <c r="U118">
        <f t="shared" si="25"/>
        <v>-2.5106509552481544</v>
      </c>
    </row>
    <row r="119" spans="2:21" x14ac:dyDescent="0.25">
      <c r="B119" s="16" t="s">
        <v>108</v>
      </c>
      <c r="C119" s="17">
        <v>-1.1677566846009513</v>
      </c>
      <c r="D119" s="23">
        <f t="shared" si="22"/>
        <v>8.3289732615961949</v>
      </c>
      <c r="E119" s="1"/>
      <c r="S119" s="35">
        <f t="shared" si="23"/>
        <v>8.3289732615961949</v>
      </c>
      <c r="T119">
        <f t="shared" si="24"/>
        <v>5.0589082062666609E-2</v>
      </c>
      <c r="U119">
        <f t="shared" si="25"/>
        <v>-2.984019495482825</v>
      </c>
    </row>
    <row r="120" spans="2:21" x14ac:dyDescent="0.25">
      <c r="B120" s="16" t="s">
        <v>109</v>
      </c>
      <c r="C120" s="17">
        <v>9.3284132613479578E-2</v>
      </c>
      <c r="D120" s="23">
        <f t="shared" si="22"/>
        <v>13.373136530453918</v>
      </c>
      <c r="E120" s="1"/>
      <c r="S120" s="35">
        <f t="shared" si="23"/>
        <v>13.373136530453918</v>
      </c>
      <c r="T120">
        <f t="shared" si="24"/>
        <v>9.7458460463483873E-2</v>
      </c>
      <c r="U120">
        <f t="shared" si="25"/>
        <v>-2.3283290382903146</v>
      </c>
    </row>
    <row r="121" spans="2:21" x14ac:dyDescent="0.25">
      <c r="B121" s="16" t="s">
        <v>110</v>
      </c>
      <c r="C121" s="17">
        <v>-0.95232394826903544</v>
      </c>
      <c r="D121" s="23">
        <f t="shared" si="22"/>
        <v>9.1907042069238578</v>
      </c>
      <c r="E121" s="1"/>
      <c r="S121" s="35">
        <f t="shared" si="23"/>
        <v>9.1907042069238578</v>
      </c>
      <c r="T121">
        <f t="shared" si="24"/>
        <v>6.3063546031022141E-2</v>
      </c>
      <c r="U121">
        <f t="shared" si="25"/>
        <v>-2.7636123937944244</v>
      </c>
    </row>
    <row r="122" spans="2:21" x14ac:dyDescent="0.25">
      <c r="B122" s="16" t="s">
        <v>111</v>
      </c>
      <c r="C122" s="17">
        <v>-2.8614024725428311</v>
      </c>
      <c r="D122" s="23">
        <f t="shared" si="22"/>
        <v>1.5543901098286756</v>
      </c>
      <c r="E122" s="1"/>
      <c r="S122" s="35">
        <f t="shared" si="23"/>
        <v>1.5543901098286756</v>
      </c>
      <c r="T122">
        <f t="shared" si="24"/>
        <v>1.8873400240223006E-3</v>
      </c>
      <c r="U122">
        <f t="shared" si="25"/>
        <v>-6.2725868359179175</v>
      </c>
    </row>
    <row r="123" spans="2:21" x14ac:dyDescent="0.25">
      <c r="B123" s="16" t="s">
        <v>112</v>
      </c>
      <c r="C123" s="17">
        <v>-0.38005598624093706</v>
      </c>
      <c r="D123" s="23">
        <f t="shared" si="22"/>
        <v>11.479776055036252</v>
      </c>
      <c r="E123" s="1"/>
      <c r="S123" s="35">
        <f t="shared" si="23"/>
        <v>11.479776055036252</v>
      </c>
      <c r="T123">
        <f t="shared" si="24"/>
        <v>9.1169300971166642E-2</v>
      </c>
      <c r="U123">
        <f t="shared" si="25"/>
        <v>-2.3950370507267014</v>
      </c>
    </row>
    <row r="124" spans="2:21" x14ac:dyDescent="0.25">
      <c r="B124" s="16" t="s">
        <v>113</v>
      </c>
      <c r="C124" s="17">
        <v>-7.0896274049659883E-2</v>
      </c>
      <c r="D124" s="23">
        <f t="shared" si="22"/>
        <v>12.716414903801361</v>
      </c>
      <c r="E124" s="1"/>
      <c r="S124" s="35">
        <f t="shared" si="23"/>
        <v>12.716414903801361</v>
      </c>
      <c r="T124">
        <f t="shared" si="24"/>
        <v>9.7583866325017879E-2</v>
      </c>
      <c r="U124">
        <f t="shared" si="25"/>
        <v>-2.3270431032742582</v>
      </c>
    </row>
    <row r="125" spans="2:21" x14ac:dyDescent="0.25">
      <c r="B125" s="16" t="s">
        <v>114</v>
      </c>
      <c r="C125" s="17">
        <v>-1.1750148590649463</v>
      </c>
      <c r="D125" s="23">
        <f t="shared" si="22"/>
        <v>8.2999405637402148</v>
      </c>
      <c r="E125" s="1"/>
      <c r="S125" s="35">
        <f t="shared" si="23"/>
        <v>8.2999405637402148</v>
      </c>
      <c r="T125">
        <f t="shared" si="24"/>
        <v>5.0175771179246792E-2</v>
      </c>
      <c r="U125">
        <f t="shared" si="25"/>
        <v>-2.9922230146271809</v>
      </c>
    </row>
    <row r="126" spans="2:21" x14ac:dyDescent="0.25">
      <c r="B126" s="16" t="s">
        <v>115</v>
      </c>
      <c r="C126" s="17">
        <v>0.8998596540983318</v>
      </c>
      <c r="D126" s="23">
        <f t="shared" si="22"/>
        <v>16.599438616393329</v>
      </c>
      <c r="E126" s="1"/>
      <c r="S126" s="35">
        <f t="shared" si="23"/>
        <v>16.599438616393329</v>
      </c>
      <c r="T126">
        <f t="shared" si="24"/>
        <v>6.644317881024038E-2</v>
      </c>
      <c r="U126">
        <f t="shared" si="25"/>
        <v>-2.7114081505555561</v>
      </c>
    </row>
    <row r="127" spans="2:21" x14ac:dyDescent="0.25">
      <c r="B127" s="16" t="s">
        <v>116</v>
      </c>
      <c r="C127" s="17">
        <v>-0.45987347658225441</v>
      </c>
      <c r="D127" s="23">
        <f t="shared" si="22"/>
        <v>11.160506093670982</v>
      </c>
      <c r="E127" s="1"/>
      <c r="S127" s="35">
        <f t="shared" si="23"/>
        <v>11.160506093670982</v>
      </c>
      <c r="T127">
        <f t="shared" si="24"/>
        <v>8.825447724418102E-2</v>
      </c>
      <c r="U127">
        <f t="shared" si="25"/>
        <v>-2.4275308508105282</v>
      </c>
    </row>
    <row r="128" spans="2:21" x14ac:dyDescent="0.25">
      <c r="B128" s="16" t="s">
        <v>117</v>
      </c>
      <c r="C128" s="17">
        <v>-1.0448723169264635</v>
      </c>
      <c r="D128" s="23">
        <f t="shared" si="22"/>
        <v>8.8205107322941458</v>
      </c>
      <c r="E128" s="1"/>
      <c r="S128" s="35">
        <f t="shared" si="23"/>
        <v>8.8205107322941458</v>
      </c>
      <c r="T128">
        <f t="shared" si="24"/>
        <v>5.7681122533642312E-2</v>
      </c>
      <c r="U128">
        <f t="shared" si="25"/>
        <v>-2.8528253247932485</v>
      </c>
    </row>
    <row r="129" spans="2:21" x14ac:dyDescent="0.25">
      <c r="B129" s="16" t="s">
        <v>118</v>
      </c>
      <c r="C129" s="17">
        <v>-0.73287699142132434</v>
      </c>
      <c r="D129" s="23">
        <f t="shared" si="22"/>
        <v>10.068492034314703</v>
      </c>
      <c r="E129" s="1"/>
      <c r="S129" s="35">
        <f t="shared" si="23"/>
        <v>10.068492034314703</v>
      </c>
      <c r="T129">
        <f t="shared" si="24"/>
        <v>7.5394626563684133E-2</v>
      </c>
      <c r="U129">
        <f t="shared" si="25"/>
        <v>-2.5850192722413818</v>
      </c>
    </row>
    <row r="130" spans="2:21" x14ac:dyDescent="0.25">
      <c r="B130" s="16" t="s">
        <v>119</v>
      </c>
      <c r="C130" s="17">
        <v>0.95036784794562423</v>
      </c>
      <c r="D130" s="23">
        <f t="shared" si="22"/>
        <v>16.801471391782496</v>
      </c>
      <c r="E130" s="1"/>
      <c r="S130" s="35">
        <f t="shared" si="23"/>
        <v>16.801471391782496</v>
      </c>
      <c r="T130">
        <f t="shared" si="24"/>
        <v>6.3531011225997039E-2</v>
      </c>
      <c r="U130">
        <f t="shared" si="25"/>
        <v>-2.7562271265315066</v>
      </c>
    </row>
    <row r="131" spans="2:21" x14ac:dyDescent="0.25">
      <c r="B131" s="16" t="s">
        <v>120</v>
      </c>
      <c r="C131" s="17">
        <v>-0.29528752045394113</v>
      </c>
      <c r="D131" s="23">
        <f t="shared" si="22"/>
        <v>11.818849918184235</v>
      </c>
      <c r="E131" s="1"/>
      <c r="S131" s="35">
        <f t="shared" si="23"/>
        <v>11.818849918184235</v>
      </c>
      <c r="T131">
        <f t="shared" si="24"/>
        <v>9.3738991671208707E-2</v>
      </c>
      <c r="U131">
        <f t="shared" si="25"/>
        <v>-2.3672410431999138</v>
      </c>
    </row>
    <row r="132" spans="2:21" x14ac:dyDescent="0.25">
      <c r="B132" s="16" t="s">
        <v>121</v>
      </c>
      <c r="C132" s="17">
        <v>-0.83375483872345968</v>
      </c>
      <c r="D132" s="23">
        <f t="shared" si="22"/>
        <v>9.6649806451061622</v>
      </c>
      <c r="E132" s="1"/>
      <c r="S132" s="35">
        <f t="shared" si="23"/>
        <v>9.6649806451061622</v>
      </c>
      <c r="T132">
        <f t="shared" si="24"/>
        <v>6.985305044088172E-2</v>
      </c>
      <c r="U132">
        <f t="shared" si="25"/>
        <v>-2.6613615229244734</v>
      </c>
    </row>
    <row r="133" spans="2:21" x14ac:dyDescent="0.25">
      <c r="B133" s="16" t="s">
        <v>122</v>
      </c>
      <c r="C133" s="17">
        <v>-0.26378327754866304</v>
      </c>
      <c r="D133" s="23">
        <f t="shared" si="22"/>
        <v>11.944866889805347</v>
      </c>
      <c r="E133" s="1"/>
      <c r="S133" s="35">
        <f t="shared" si="23"/>
        <v>11.944866889805347</v>
      </c>
      <c r="T133">
        <f t="shared" si="24"/>
        <v>9.4545577232497763E-2</v>
      </c>
      <c r="U133">
        <f t="shared" si="25"/>
        <v>-2.3586732619945128</v>
      </c>
    </row>
    <row r="134" spans="2:21" x14ac:dyDescent="0.25">
      <c r="B134" s="16" t="s">
        <v>123</v>
      </c>
      <c r="C134" s="17">
        <v>-1.1959031186583655</v>
      </c>
      <c r="D134" s="23">
        <f t="shared" si="22"/>
        <v>8.2163875253665388</v>
      </c>
      <c r="E134" s="1"/>
      <c r="S134" s="35">
        <f t="shared" si="23"/>
        <v>8.2163875253665388</v>
      </c>
      <c r="T134">
        <f t="shared" si="24"/>
        <v>4.8991190675356344E-2</v>
      </c>
      <c r="U134">
        <f t="shared" si="25"/>
        <v>-3.0161147791698406</v>
      </c>
    </row>
    <row r="135" spans="2:21" x14ac:dyDescent="0.25">
      <c r="B135" s="16" t="s">
        <v>124</v>
      </c>
      <c r="C135" s="17">
        <v>-0.45794765702876777</v>
      </c>
      <c r="D135" s="23">
        <f t="shared" si="22"/>
        <v>11.168209371884929</v>
      </c>
      <c r="E135" s="1"/>
      <c r="S135" s="35">
        <f t="shared" si="23"/>
        <v>11.168209371884929</v>
      </c>
      <c r="T135">
        <f t="shared" si="24"/>
        <v>8.8330071651876396E-2</v>
      </c>
      <c r="U135">
        <f t="shared" si="25"/>
        <v>-2.4266746670414969</v>
      </c>
    </row>
    <row r="136" spans="2:21" x14ac:dyDescent="0.25">
      <c r="B136" s="16" t="s">
        <v>125</v>
      </c>
      <c r="C136" s="17">
        <v>0.38043651868946138</v>
      </c>
      <c r="D136" s="23">
        <f t="shared" si="22"/>
        <v>14.521746074757846</v>
      </c>
      <c r="E136" s="1"/>
      <c r="S136" s="35">
        <f t="shared" si="23"/>
        <v>14.521746074757846</v>
      </c>
      <c r="T136">
        <f t="shared" si="24"/>
        <v>9.1360663351644708E-2</v>
      </c>
      <c r="U136">
        <f t="shared" si="25"/>
        <v>-2.392940272246542</v>
      </c>
    </row>
    <row r="137" spans="2:21" x14ac:dyDescent="0.25">
      <c r="B137" s="16" t="s">
        <v>126</v>
      </c>
      <c r="C137" s="17">
        <v>0.57057054301469423</v>
      </c>
      <c r="D137" s="23">
        <f t="shared" si="22"/>
        <v>15.282282172058776</v>
      </c>
      <c r="E137" s="1"/>
      <c r="S137" s="35">
        <f t="shared" si="23"/>
        <v>15.282282172058776</v>
      </c>
      <c r="T137">
        <f t="shared" si="24"/>
        <v>8.3794456039206058E-2</v>
      </c>
      <c r="U137">
        <f t="shared" si="25"/>
        <v>-2.4793884307326208</v>
      </c>
    </row>
    <row r="138" spans="2:21" x14ac:dyDescent="0.25">
      <c r="B138" s="16" t="s">
        <v>127</v>
      </c>
      <c r="C138" s="17">
        <v>0.87995999763397748</v>
      </c>
      <c r="D138" s="23">
        <f t="shared" si="22"/>
        <v>16.51983999053591</v>
      </c>
      <c r="E138" s="1"/>
      <c r="S138" s="35">
        <f t="shared" si="23"/>
        <v>16.51983999053591</v>
      </c>
      <c r="T138">
        <f t="shared" si="24"/>
        <v>6.7581286225835868E-2</v>
      </c>
      <c r="U138">
        <f t="shared" si="25"/>
        <v>-2.6944241652367467</v>
      </c>
    </row>
    <row r="139" spans="2:21" x14ac:dyDescent="0.25">
      <c r="B139" s="16" t="s">
        <v>128</v>
      </c>
      <c r="C139" s="17">
        <v>0.54958830720800433</v>
      </c>
      <c r="D139" s="23">
        <f t="shared" ref="D139:D202" si="26">C139*$D$6+$D$4</f>
        <v>15.198353228832017</v>
      </c>
      <c r="E139" s="1"/>
      <c r="S139" s="35">
        <f t="shared" si="23"/>
        <v>15.198353228832017</v>
      </c>
      <c r="T139">
        <f t="shared" si="24"/>
        <v>8.4742279464856879E-2</v>
      </c>
      <c r="U139">
        <f t="shared" si="25"/>
        <v>-2.4681406346310313</v>
      </c>
    </row>
    <row r="140" spans="2:21" x14ac:dyDescent="0.25">
      <c r="B140" s="16" t="s">
        <v>129</v>
      </c>
      <c r="C140" s="17">
        <v>0.5006042100871686</v>
      </c>
      <c r="D140" s="23">
        <f t="shared" si="26"/>
        <v>15.002416840348674</v>
      </c>
      <c r="E140" s="1"/>
      <c r="S140" s="35">
        <f t="shared" ref="S140:S203" si="27">D140</f>
        <v>15.002416840348674</v>
      </c>
      <c r="T140">
        <f t="shared" ref="T140:T203" si="28">NORMDIST(S140,$T$6,$T$7,FALSE)</f>
        <v>8.6853610469297904E-2</v>
      </c>
      <c r="U140">
        <f t="shared" ref="U140:U203" si="29">LN(T140)</f>
        <v>-2.4435312158372913</v>
      </c>
    </row>
    <row r="141" spans="2:21" x14ac:dyDescent="0.25">
      <c r="B141" s="16" t="s">
        <v>130</v>
      </c>
      <c r="C141" s="17">
        <v>0.86653330569455744</v>
      </c>
      <c r="D141" s="23">
        <f t="shared" si="26"/>
        <v>16.466133222778229</v>
      </c>
      <c r="E141" s="1"/>
      <c r="S141" s="35">
        <f t="shared" si="27"/>
        <v>16.466133222778229</v>
      </c>
      <c r="T141">
        <f t="shared" si="28"/>
        <v>6.8345466456979226E-2</v>
      </c>
      <c r="U141">
        <f t="shared" si="29"/>
        <v>-2.6831800463663651</v>
      </c>
    </row>
    <row r="142" spans="2:21" x14ac:dyDescent="0.25">
      <c r="B142" s="16" t="s">
        <v>131</v>
      </c>
      <c r="C142" s="17">
        <v>0.63869537045197478</v>
      </c>
      <c r="D142" s="23">
        <f t="shared" si="26"/>
        <v>15.554781481807899</v>
      </c>
      <c r="E142" s="1"/>
      <c r="S142" s="35">
        <f t="shared" si="27"/>
        <v>15.554781481807899</v>
      </c>
      <c r="T142">
        <f t="shared" si="28"/>
        <v>8.0553912329400554E-2</v>
      </c>
      <c r="U142">
        <f t="shared" si="29"/>
        <v>-2.5188286003412479</v>
      </c>
    </row>
    <row r="143" spans="2:21" x14ac:dyDescent="0.25">
      <c r="B143" s="16" t="s">
        <v>132</v>
      </c>
      <c r="C143" s="17">
        <v>0.45110187336557972</v>
      </c>
      <c r="D143" s="23">
        <f t="shared" si="26"/>
        <v>14.804407493462319</v>
      </c>
      <c r="E143" s="1"/>
      <c r="S143" s="35">
        <f t="shared" si="27"/>
        <v>14.804407493462319</v>
      </c>
      <c r="T143">
        <f t="shared" si="28"/>
        <v>8.8832086634792487E-2</v>
      </c>
      <c r="U143">
        <f t="shared" si="29"/>
        <v>-2.4210073582727425</v>
      </c>
    </row>
    <row r="144" spans="2:21" x14ac:dyDescent="0.25">
      <c r="B144" s="16" t="s">
        <v>133</v>
      </c>
      <c r="C144" s="17">
        <v>-0.83599547541702546</v>
      </c>
      <c r="D144" s="23">
        <f t="shared" si="26"/>
        <v>9.6560180983318986</v>
      </c>
      <c r="E144" s="1"/>
      <c r="S144" s="35">
        <f t="shared" si="27"/>
        <v>9.6560180983318986</v>
      </c>
      <c r="T144">
        <f t="shared" si="28"/>
        <v>6.9726950741032093E-2</v>
      </c>
      <c r="U144">
        <f t="shared" si="29"/>
        <v>-2.6631683682187597</v>
      </c>
    </row>
    <row r="145" spans="2:21" x14ac:dyDescent="0.25">
      <c r="B145" s="16" t="s">
        <v>134</v>
      </c>
      <c r="C145" s="17">
        <v>0.7460169930539422</v>
      </c>
      <c r="D145" s="23">
        <f t="shared" si="26"/>
        <v>15.984067972215769</v>
      </c>
      <c r="E145" s="1"/>
      <c r="S145" s="35">
        <f t="shared" si="27"/>
        <v>15.984067972215769</v>
      </c>
      <c r="T145">
        <f t="shared" si="28"/>
        <v>7.5018414444175591E-2</v>
      </c>
      <c r="U145">
        <f t="shared" si="29"/>
        <v>-2.5900216696600418</v>
      </c>
    </row>
    <row r="146" spans="2:21" x14ac:dyDescent="0.25">
      <c r="B146" s="16" t="s">
        <v>135</v>
      </c>
      <c r="C146" s="17">
        <v>0.24609695187737363</v>
      </c>
      <c r="D146" s="23">
        <f t="shared" si="26"/>
        <v>13.984387807509494</v>
      </c>
      <c r="E146" s="1"/>
      <c r="S146" s="35">
        <f t="shared" si="27"/>
        <v>13.984387807509494</v>
      </c>
      <c r="T146">
        <f t="shared" si="28"/>
        <v>9.5099191096997451E-2</v>
      </c>
      <c r="U146">
        <f t="shared" si="29"/>
        <v>-2.3528348152819256</v>
      </c>
    </row>
    <row r="147" spans="2:21" x14ac:dyDescent="0.25">
      <c r="B147" s="16" t="s">
        <v>136</v>
      </c>
      <c r="C147" s="17">
        <v>-0.53429165849381055</v>
      </c>
      <c r="D147" s="23">
        <f t="shared" si="26"/>
        <v>10.862833366024757</v>
      </c>
      <c r="E147" s="1"/>
      <c r="S147" s="35">
        <f t="shared" si="27"/>
        <v>10.862833366024757</v>
      </c>
      <c r="T147">
        <f t="shared" si="28"/>
        <v>8.514925754239587E-2</v>
      </c>
      <c r="U147">
        <f t="shared" si="29"/>
        <v>-2.4633495913196057</v>
      </c>
    </row>
    <row r="148" spans="2:21" x14ac:dyDescent="0.25">
      <c r="B148" s="16" t="s">
        <v>137</v>
      </c>
      <c r="C148" s="17">
        <v>-0.18630954787451451</v>
      </c>
      <c r="D148" s="23">
        <f t="shared" si="26"/>
        <v>12.254761808501941</v>
      </c>
      <c r="E148" s="1"/>
      <c r="S148" s="35">
        <f t="shared" si="27"/>
        <v>12.254761808501941</v>
      </c>
      <c r="T148">
        <f t="shared" si="28"/>
        <v>9.6167252450883325E-2</v>
      </c>
      <c r="U148">
        <f t="shared" si="29"/>
        <v>-2.3416663903769708</v>
      </c>
    </row>
    <row r="149" spans="2:21" x14ac:dyDescent="0.25">
      <c r="B149" s="16" t="s">
        <v>138</v>
      </c>
      <c r="C149" s="17">
        <v>0.87662820280213583</v>
      </c>
      <c r="D149" s="23">
        <f t="shared" si="26"/>
        <v>16.506512811208545</v>
      </c>
      <c r="E149" s="1"/>
      <c r="S149" s="35">
        <f t="shared" si="27"/>
        <v>16.506512811208545</v>
      </c>
      <c r="T149">
        <f t="shared" si="28"/>
        <v>6.7771211361887004E-2</v>
      </c>
      <c r="U149">
        <f t="shared" si="29"/>
        <v>-2.6916177853902492</v>
      </c>
    </row>
    <row r="150" spans="2:21" x14ac:dyDescent="0.25">
      <c r="B150" s="16" t="s">
        <v>139</v>
      </c>
      <c r="C150" s="17">
        <v>-1.1472250811260987</v>
      </c>
      <c r="D150" s="23">
        <f t="shared" si="26"/>
        <v>8.4110996754956062</v>
      </c>
      <c r="E150" s="1"/>
      <c r="S150" s="35">
        <f t="shared" si="27"/>
        <v>8.4110996754956062</v>
      </c>
      <c r="T150">
        <f t="shared" si="28"/>
        <v>5.1762553760589552E-2</v>
      </c>
      <c r="U150">
        <f t="shared" si="29"/>
        <v>-2.9610882915098884</v>
      </c>
    </row>
    <row r="151" spans="2:21" x14ac:dyDescent="0.25">
      <c r="B151" s="16" t="s">
        <v>140</v>
      </c>
      <c r="C151" s="17">
        <v>-0.50899492033940441</v>
      </c>
      <c r="D151" s="23">
        <f t="shared" si="26"/>
        <v>10.964020318642383</v>
      </c>
      <c r="E151" s="1"/>
      <c r="S151" s="35">
        <f t="shared" si="27"/>
        <v>10.964020318642383</v>
      </c>
      <c r="T151">
        <f t="shared" si="28"/>
        <v>8.624390312698782E-2</v>
      </c>
      <c r="U151">
        <f t="shared" si="29"/>
        <v>-2.4505759139519592</v>
      </c>
    </row>
    <row r="152" spans="2:21" x14ac:dyDescent="0.25">
      <c r="B152" s="16" t="s">
        <v>141</v>
      </c>
      <c r="C152" s="17">
        <v>1.6372366237574616</v>
      </c>
      <c r="D152" s="23">
        <f t="shared" si="26"/>
        <v>19.548946495029845</v>
      </c>
      <c r="E152" s="1"/>
      <c r="S152" s="35">
        <f t="shared" si="27"/>
        <v>19.548946495029845</v>
      </c>
      <c r="T152">
        <f t="shared" si="28"/>
        <v>2.7067047808729774E-2</v>
      </c>
      <c r="U152">
        <f t="shared" si="29"/>
        <v>-3.6094382389784427</v>
      </c>
    </row>
    <row r="153" spans="2:21" x14ac:dyDescent="0.25">
      <c r="B153" s="16" t="s">
        <v>142</v>
      </c>
      <c r="C153" s="17">
        <v>-0.3474918514767576</v>
      </c>
      <c r="D153" s="23">
        <f t="shared" si="26"/>
        <v>11.610032594092969</v>
      </c>
      <c r="E153" s="1"/>
      <c r="S153" s="35">
        <f t="shared" si="27"/>
        <v>11.610032594092969</v>
      </c>
      <c r="T153">
        <f t="shared" si="28"/>
        <v>9.2223426384124063E-2</v>
      </c>
      <c r="U153">
        <f t="shared" si="29"/>
        <v>-2.3835410984357082</v>
      </c>
    </row>
    <row r="154" spans="2:21" x14ac:dyDescent="0.25">
      <c r="B154" s="16" t="s">
        <v>143</v>
      </c>
      <c r="C154" s="17">
        <v>0.61424267483251371</v>
      </c>
      <c r="D154" s="23">
        <f t="shared" si="26"/>
        <v>15.456970699330055</v>
      </c>
      <c r="E154" s="1"/>
      <c r="S154" s="35">
        <f t="shared" si="27"/>
        <v>15.456970699330055</v>
      </c>
      <c r="T154">
        <f t="shared" si="28"/>
        <v>8.174438916273262E-2</v>
      </c>
      <c r="U154">
        <f t="shared" si="29"/>
        <v>-2.5041581056552156</v>
      </c>
    </row>
    <row r="155" spans="2:21" x14ac:dyDescent="0.25">
      <c r="B155" s="16" t="s">
        <v>144</v>
      </c>
      <c r="C155" s="17">
        <v>1.3569943627047762</v>
      </c>
      <c r="D155" s="23">
        <f t="shared" si="26"/>
        <v>18.427977450819107</v>
      </c>
      <c r="E155" s="1"/>
      <c r="S155" s="35">
        <f t="shared" si="27"/>
        <v>18.427977450819107</v>
      </c>
      <c r="T155">
        <f t="shared" si="28"/>
        <v>4.0498291542811621E-2</v>
      </c>
      <c r="U155">
        <f t="shared" si="29"/>
        <v>-3.2064954898875269</v>
      </c>
    </row>
    <row r="156" spans="2:21" x14ac:dyDescent="0.25">
      <c r="B156" s="16" t="s">
        <v>145</v>
      </c>
      <c r="C156" s="17">
        <v>-1.0338201677572882</v>
      </c>
      <c r="D156" s="23">
        <f t="shared" si="26"/>
        <v>8.8647193289708461</v>
      </c>
      <c r="E156" s="1"/>
      <c r="S156" s="35">
        <f t="shared" si="27"/>
        <v>8.8647193289708461</v>
      </c>
      <c r="T156">
        <f t="shared" si="28"/>
        <v>5.8324205241935163E-2</v>
      </c>
      <c r="U156">
        <f t="shared" si="29"/>
        <v>-2.8417380875380762</v>
      </c>
    </row>
    <row r="157" spans="2:21" x14ac:dyDescent="0.25">
      <c r="B157" s="16" t="s">
        <v>146</v>
      </c>
      <c r="C157" s="17">
        <v>2.4553236133435488</v>
      </c>
      <c r="D157" s="23">
        <f t="shared" si="26"/>
        <v>22.821294453374193</v>
      </c>
      <c r="E157" s="1"/>
      <c r="S157" s="35">
        <f t="shared" si="27"/>
        <v>22.821294453374193</v>
      </c>
      <c r="T157">
        <f t="shared" si="28"/>
        <v>5.4177629711007402E-3</v>
      </c>
      <c r="U157">
        <f t="shared" si="29"/>
        <v>-5.2180722846887848</v>
      </c>
    </row>
    <row r="158" spans="2:21" x14ac:dyDescent="0.25">
      <c r="B158" s="16" t="s">
        <v>147</v>
      </c>
      <c r="C158" s="17">
        <v>0.84236944321403107</v>
      </c>
      <c r="D158" s="23">
        <f t="shared" si="26"/>
        <v>16.369477772856126</v>
      </c>
      <c r="E158" s="1"/>
      <c r="S158" s="35">
        <f t="shared" si="27"/>
        <v>16.369477772856126</v>
      </c>
      <c r="T158">
        <f t="shared" si="28"/>
        <v>6.9712111430566853E-2</v>
      </c>
      <c r="U158">
        <f t="shared" si="29"/>
        <v>-2.6633812111666417</v>
      </c>
    </row>
    <row r="159" spans="2:21" x14ac:dyDescent="0.25">
      <c r="B159" s="16" t="s">
        <v>148</v>
      </c>
      <c r="C159" s="17">
        <v>0.92782307144421461</v>
      </c>
      <c r="D159" s="23">
        <f t="shared" si="26"/>
        <v>16.711292285776857</v>
      </c>
      <c r="E159" s="1"/>
      <c r="S159" s="35">
        <f t="shared" si="27"/>
        <v>16.711292285776857</v>
      </c>
      <c r="T159">
        <f t="shared" si="28"/>
        <v>6.483443387377158E-2</v>
      </c>
      <c r="U159">
        <f t="shared" si="29"/>
        <v>-2.7359184298190327</v>
      </c>
    </row>
    <row r="160" spans="2:21" x14ac:dyDescent="0.25">
      <c r="B160" s="16" t="s">
        <v>149</v>
      </c>
      <c r="C160" s="17">
        <v>5.5932674977204132E-2</v>
      </c>
      <c r="D160" s="23">
        <f t="shared" si="26"/>
        <v>13.223730699908817</v>
      </c>
      <c r="E160" s="1"/>
      <c r="S160" s="35">
        <f t="shared" si="27"/>
        <v>13.223730699908817</v>
      </c>
      <c r="T160">
        <f t="shared" si="28"/>
        <v>9.7709450427061875E-2</v>
      </c>
      <c r="U160">
        <f t="shared" si="29"/>
        <v>-2.3257569955728474</v>
      </c>
    </row>
    <row r="161" spans="2:21" x14ac:dyDescent="0.25">
      <c r="B161" s="16" t="s">
        <v>150</v>
      </c>
      <c r="C161" s="17">
        <v>0.9086437048099274</v>
      </c>
      <c r="D161" s="23">
        <f t="shared" si="26"/>
        <v>16.63457481923971</v>
      </c>
      <c r="E161" s="1"/>
      <c r="S161" s="35">
        <f t="shared" si="27"/>
        <v>16.63457481923971</v>
      </c>
      <c r="T161">
        <f t="shared" si="28"/>
        <v>6.5938920482123187E-2</v>
      </c>
      <c r="U161">
        <f t="shared" si="29"/>
        <v>-2.7190264126869508</v>
      </c>
    </row>
    <row r="162" spans="2:21" x14ac:dyDescent="0.25">
      <c r="B162" s="16" t="s">
        <v>151</v>
      </c>
      <c r="C162" s="17">
        <v>0.5780282478985832</v>
      </c>
      <c r="D162" s="23">
        <f t="shared" si="26"/>
        <v>15.312112991594333</v>
      </c>
      <c r="E162" s="1"/>
      <c r="S162" s="35">
        <f t="shared" si="27"/>
        <v>15.312112991594333</v>
      </c>
      <c r="T162">
        <f t="shared" si="28"/>
        <v>8.3451614133967233E-2</v>
      </c>
      <c r="U162">
        <f t="shared" si="29"/>
        <v>-2.4834882865332899</v>
      </c>
    </row>
    <row r="163" spans="2:21" x14ac:dyDescent="0.25">
      <c r="B163" s="16" t="s">
        <v>152</v>
      </c>
      <c r="C163" s="17">
        <v>-1.8920731038185903</v>
      </c>
      <c r="D163" s="23">
        <f t="shared" si="26"/>
        <v>5.4317075847256389</v>
      </c>
      <c r="E163" s="1"/>
      <c r="S163" s="35">
        <f t="shared" si="27"/>
        <v>5.4317075847256389</v>
      </c>
      <c r="T163">
        <f t="shared" si="28"/>
        <v>1.7377290744533112E-2</v>
      </c>
      <c r="U163">
        <f t="shared" si="29"/>
        <v>-4.0525910548096187</v>
      </c>
    </row>
    <row r="164" spans="2:21" x14ac:dyDescent="0.25">
      <c r="B164" s="16" t="s">
        <v>153</v>
      </c>
      <c r="C164" s="17">
        <v>-0.8304572895295218</v>
      </c>
      <c r="D164" s="23">
        <f t="shared" si="26"/>
        <v>9.6781708418819132</v>
      </c>
      <c r="E164" s="1"/>
      <c r="S164" s="35">
        <f t="shared" si="27"/>
        <v>9.6781708418819132</v>
      </c>
      <c r="T164">
        <f t="shared" si="28"/>
        <v>7.0038431025006495E-2</v>
      </c>
      <c r="U164">
        <f t="shared" si="29"/>
        <v>-2.6587111729432293</v>
      </c>
    </row>
    <row r="165" spans="2:21" x14ac:dyDescent="0.25">
      <c r="B165" s="16" t="s">
        <v>154</v>
      </c>
      <c r="C165" s="17">
        <v>-1.2544645596076762</v>
      </c>
      <c r="D165" s="23">
        <f t="shared" si="26"/>
        <v>7.9821417615692951</v>
      </c>
      <c r="E165" s="1"/>
      <c r="S165" s="35">
        <f t="shared" si="27"/>
        <v>7.9821417615692951</v>
      </c>
      <c r="T165">
        <f t="shared" si="28"/>
        <v>4.5714693078591905E-2</v>
      </c>
      <c r="U165">
        <f t="shared" si="29"/>
        <v>-3.085335521189184</v>
      </c>
    </row>
    <row r="166" spans="2:21" x14ac:dyDescent="0.25">
      <c r="B166" s="16" t="s">
        <v>155</v>
      </c>
      <c r="C166" s="17">
        <v>0.45848788263304735</v>
      </c>
      <c r="D166" s="23">
        <f t="shared" si="26"/>
        <v>14.83395153053219</v>
      </c>
      <c r="E166" s="1"/>
      <c r="S166" s="35">
        <f t="shared" si="27"/>
        <v>14.83395153053219</v>
      </c>
      <c r="T166">
        <f t="shared" si="28"/>
        <v>8.8547304681675182E-2</v>
      </c>
      <c r="U166">
        <f t="shared" si="29"/>
        <v>-2.4242183535940196</v>
      </c>
    </row>
    <row r="167" spans="2:21" x14ac:dyDescent="0.25">
      <c r="B167" s="16" t="s">
        <v>156</v>
      </c>
      <c r="C167" s="17">
        <v>-1.3993874486673539</v>
      </c>
      <c r="D167" s="23">
        <f t="shared" si="26"/>
        <v>7.4024502053305845</v>
      </c>
      <c r="E167" s="1"/>
      <c r="S167" s="35">
        <f t="shared" si="27"/>
        <v>7.4024502053305845</v>
      </c>
      <c r="T167">
        <f t="shared" si="28"/>
        <v>3.7975006780028894E-2</v>
      </c>
      <c r="U167">
        <f t="shared" si="29"/>
        <v>-3.2708270519610432</v>
      </c>
    </row>
    <row r="168" spans="2:21" x14ac:dyDescent="0.25">
      <c r="B168" s="16" t="s">
        <v>157</v>
      </c>
      <c r="C168" s="17">
        <v>-0.90351507444111534</v>
      </c>
      <c r="D168" s="23">
        <f t="shared" si="26"/>
        <v>9.3859397022355395</v>
      </c>
      <c r="E168" s="1"/>
      <c r="S168" s="35">
        <f t="shared" si="27"/>
        <v>9.3859397022355395</v>
      </c>
      <c r="T168">
        <f t="shared" si="28"/>
        <v>6.5882494161905267E-2</v>
      </c>
      <c r="U168">
        <f t="shared" si="29"/>
        <v>-2.7198825152225909</v>
      </c>
    </row>
    <row r="169" spans="2:21" x14ac:dyDescent="0.25">
      <c r="B169" s="16" t="s">
        <v>158</v>
      </c>
      <c r="C169" s="17">
        <v>0.85238266603147728</v>
      </c>
      <c r="D169" s="23">
        <f t="shared" si="26"/>
        <v>16.40953066412591</v>
      </c>
      <c r="E169" s="1"/>
      <c r="S169" s="35">
        <f t="shared" si="27"/>
        <v>16.40953066412591</v>
      </c>
      <c r="T169">
        <f t="shared" si="28"/>
        <v>6.9147219119758782E-2</v>
      </c>
      <c r="U169">
        <f t="shared" si="29"/>
        <v>-2.6715174368678922</v>
      </c>
    </row>
    <row r="170" spans="2:21" x14ac:dyDescent="0.25">
      <c r="B170" s="16" t="s">
        <v>159</v>
      </c>
      <c r="C170" s="17">
        <v>-0.21642212756879955</v>
      </c>
      <c r="D170" s="23">
        <f t="shared" si="26"/>
        <v>12.134311489724801</v>
      </c>
      <c r="E170" s="1"/>
      <c r="S170" s="35">
        <f t="shared" si="27"/>
        <v>12.134311489724801</v>
      </c>
      <c r="T170">
        <f t="shared" si="28"/>
        <v>9.5599241603862878E-2</v>
      </c>
      <c r="U170">
        <f t="shared" si="29"/>
        <v>-2.3475903919702348</v>
      </c>
    </row>
    <row r="171" spans="2:21" x14ac:dyDescent="0.25">
      <c r="B171" s="16" t="s">
        <v>160</v>
      </c>
      <c r="C171" s="17">
        <v>0.66213890481778148</v>
      </c>
      <c r="D171" s="23">
        <f t="shared" si="26"/>
        <v>15.648555619271125</v>
      </c>
      <c r="E171" s="1"/>
      <c r="S171" s="35">
        <f t="shared" si="27"/>
        <v>15.648555619271125</v>
      </c>
      <c r="T171">
        <f t="shared" si="28"/>
        <v>7.9385944650473661E-2</v>
      </c>
      <c r="U171">
        <f t="shared" si="29"/>
        <v>-2.5334339459142958</v>
      </c>
    </row>
    <row r="172" spans="2:21" x14ac:dyDescent="0.25">
      <c r="B172" s="16" t="s">
        <v>161</v>
      </c>
      <c r="C172" s="17">
        <v>-1.0836522046872434</v>
      </c>
      <c r="D172" s="23">
        <f t="shared" si="26"/>
        <v>8.6653911812510263</v>
      </c>
      <c r="E172" s="1"/>
      <c r="S172" s="35">
        <f t="shared" si="27"/>
        <v>8.6653911812510263</v>
      </c>
      <c r="T172">
        <f t="shared" si="28"/>
        <v>5.5428675562376142E-2</v>
      </c>
      <c r="U172">
        <f t="shared" si="29"/>
        <v>-2.8926582097132791</v>
      </c>
    </row>
    <row r="173" spans="2:21" x14ac:dyDescent="0.25">
      <c r="B173" s="16" t="s">
        <v>162</v>
      </c>
      <c r="C173" s="17">
        <v>-0.1415583329882994</v>
      </c>
      <c r="D173" s="23">
        <f t="shared" si="26"/>
        <v>12.433766668046802</v>
      </c>
      <c r="E173" s="1"/>
      <c r="S173" s="35">
        <f t="shared" si="27"/>
        <v>12.433766668046802</v>
      </c>
      <c r="T173">
        <f t="shared" si="28"/>
        <v>9.6861356363264969E-2</v>
      </c>
      <c r="U173">
        <f t="shared" si="29"/>
        <v>-2.3344746387676545</v>
      </c>
    </row>
    <row r="174" spans="2:21" x14ac:dyDescent="0.25">
      <c r="B174" s="16" t="s">
        <v>163</v>
      </c>
      <c r="C174" s="17">
        <v>1.1362880214498536</v>
      </c>
      <c r="D174" s="23">
        <f t="shared" si="26"/>
        <v>17.545152085799415</v>
      </c>
      <c r="E174" s="1"/>
      <c r="S174" s="35">
        <f t="shared" si="27"/>
        <v>17.545152085799415</v>
      </c>
      <c r="T174">
        <f t="shared" si="28"/>
        <v>5.2741288092704133E-2</v>
      </c>
      <c r="U174">
        <f t="shared" si="29"/>
        <v>-2.9423566749061707</v>
      </c>
    </row>
    <row r="175" spans="2:21" x14ac:dyDescent="0.25">
      <c r="B175" s="16" t="s">
        <v>164</v>
      </c>
      <c r="C175" s="17">
        <v>0.44411801213859226</v>
      </c>
      <c r="D175" s="23">
        <f t="shared" si="26"/>
        <v>14.776472048554369</v>
      </c>
      <c r="E175" s="1"/>
      <c r="S175" s="35">
        <f t="shared" si="27"/>
        <v>14.776472048554369</v>
      </c>
      <c r="T175">
        <f t="shared" si="28"/>
        <v>8.9097902727221429E-2</v>
      </c>
      <c r="U175">
        <f t="shared" si="29"/>
        <v>-2.4180194831974293</v>
      </c>
    </row>
    <row r="176" spans="2:21" x14ac:dyDescent="0.25">
      <c r="B176" s="16" t="s">
        <v>165</v>
      </c>
      <c r="C176" s="17">
        <v>-0.65893475602810669</v>
      </c>
      <c r="D176" s="23">
        <f t="shared" si="26"/>
        <v>10.364260975887573</v>
      </c>
      <c r="E176" s="1"/>
      <c r="S176" s="35">
        <f t="shared" si="27"/>
        <v>10.364260975887573</v>
      </c>
      <c r="T176">
        <f t="shared" si="28"/>
        <v>7.9239417834913464E-2</v>
      </c>
      <c r="U176">
        <f t="shared" si="29"/>
        <v>-2.5352814040375149</v>
      </c>
    </row>
    <row r="177" spans="2:21" x14ac:dyDescent="0.25">
      <c r="B177" s="16" t="s">
        <v>166</v>
      </c>
      <c r="C177" s="17">
        <v>1.0996169446917978</v>
      </c>
      <c r="D177" s="23">
        <f t="shared" si="26"/>
        <v>17.398467778767191</v>
      </c>
      <c r="E177" s="1"/>
      <c r="S177" s="35">
        <f t="shared" si="27"/>
        <v>17.398467778767191</v>
      </c>
      <c r="T177">
        <f t="shared" si="28"/>
        <v>5.4857809780553358E-2</v>
      </c>
      <c r="U177">
        <f t="shared" si="29"/>
        <v>-2.9030107180656208</v>
      </c>
    </row>
    <row r="178" spans="2:21" x14ac:dyDescent="0.25">
      <c r="B178" s="16" t="s">
        <v>167</v>
      </c>
      <c r="C178" s="17">
        <v>-0.43773117436369718</v>
      </c>
      <c r="D178" s="23">
        <f t="shared" si="26"/>
        <v>11.249075302545211</v>
      </c>
      <c r="E178" s="1"/>
      <c r="S178" s="35">
        <f t="shared" si="27"/>
        <v>11.249075302545211</v>
      </c>
      <c r="T178">
        <f t="shared" si="28"/>
        <v>8.9108353938584059E-2</v>
      </c>
      <c r="U178">
        <f t="shared" si="29"/>
        <v>-2.417902189769352</v>
      </c>
    </row>
    <row r="179" spans="2:21" x14ac:dyDescent="0.25">
      <c r="B179" s="16" t="s">
        <v>168</v>
      </c>
      <c r="C179" s="17">
        <v>1.1717125494363725</v>
      </c>
      <c r="D179" s="23">
        <f t="shared" si="26"/>
        <v>17.686850197745489</v>
      </c>
      <c r="E179" s="1"/>
      <c r="S179" s="35">
        <f t="shared" si="27"/>
        <v>17.686850197745489</v>
      </c>
      <c r="T179">
        <f t="shared" si="28"/>
        <v>5.0711930575750568E-2</v>
      </c>
      <c r="U179">
        <f t="shared" si="29"/>
        <v>-2.9815940789917721</v>
      </c>
    </row>
    <row r="180" spans="2:21" x14ac:dyDescent="0.25">
      <c r="B180" s="16" t="s">
        <v>169</v>
      </c>
      <c r="C180" s="17">
        <v>-0.73656668188430119</v>
      </c>
      <c r="D180" s="23">
        <f t="shared" si="26"/>
        <v>10.053733272462795</v>
      </c>
      <c r="E180" s="1"/>
      <c r="S180" s="35">
        <f t="shared" si="27"/>
        <v>10.053733272462795</v>
      </c>
      <c r="T180">
        <f t="shared" si="28"/>
        <v>7.5197371427712795E-2</v>
      </c>
      <c r="U180">
        <f t="shared" si="29"/>
        <v>-2.5876390030559757</v>
      </c>
    </row>
    <row r="181" spans="2:21" x14ac:dyDescent="0.25">
      <c r="B181" s="16" t="s">
        <v>170</v>
      </c>
      <c r="C181" s="17">
        <v>0.71672978280364774</v>
      </c>
      <c r="D181" s="23">
        <f t="shared" si="26"/>
        <v>15.866919131214591</v>
      </c>
      <c r="E181" s="1"/>
      <c r="S181" s="35">
        <f t="shared" si="27"/>
        <v>15.866919131214591</v>
      </c>
      <c r="T181">
        <f t="shared" si="28"/>
        <v>7.6574286191780985E-2</v>
      </c>
      <c r="U181">
        <f t="shared" si="29"/>
        <v>-2.5694939479942285</v>
      </c>
    </row>
    <row r="182" spans="2:21" x14ac:dyDescent="0.25">
      <c r="B182" s="16" t="s">
        <v>171</v>
      </c>
      <c r="C182" s="17">
        <v>-0.51079221803962749</v>
      </c>
      <c r="D182" s="23">
        <f t="shared" si="26"/>
        <v>10.95683112784149</v>
      </c>
      <c r="E182" s="1"/>
      <c r="S182" s="35">
        <f t="shared" si="27"/>
        <v>10.95683112784149</v>
      </c>
      <c r="T182">
        <f t="shared" si="28"/>
        <v>8.6167418989707353E-2</v>
      </c>
      <c r="U182">
        <f t="shared" si="29"/>
        <v>-2.4514631427181293</v>
      </c>
    </row>
    <row r="183" spans="2:21" x14ac:dyDescent="0.25">
      <c r="B183" s="16" t="s">
        <v>172</v>
      </c>
      <c r="C183" s="17">
        <v>0.38676356284378988</v>
      </c>
      <c r="D183" s="23">
        <f t="shared" si="26"/>
        <v>14.54705425137516</v>
      </c>
      <c r="E183" s="1"/>
      <c r="S183" s="35">
        <f t="shared" si="27"/>
        <v>14.54705425137516</v>
      </c>
      <c r="T183">
        <f t="shared" si="28"/>
        <v>9.1149214917217738E-2</v>
      </c>
      <c r="U183">
        <f t="shared" si="29"/>
        <v>-2.3952573909804848</v>
      </c>
    </row>
    <row r="184" spans="2:21" x14ac:dyDescent="0.25">
      <c r="B184" s="16" t="s">
        <v>173</v>
      </c>
      <c r="C184" s="17">
        <v>-0.5996151906682966</v>
      </c>
      <c r="D184" s="23">
        <f t="shared" si="26"/>
        <v>10.601539237326813</v>
      </c>
      <c r="E184" s="1"/>
      <c r="S184" s="35">
        <f t="shared" si="27"/>
        <v>10.601539237326813</v>
      </c>
      <c r="T184">
        <f t="shared" si="28"/>
        <v>8.2152058515081547E-2</v>
      </c>
      <c r="U184">
        <f t="shared" si="29"/>
        <v>-2.4991833768081619</v>
      </c>
    </row>
    <row r="185" spans="2:21" x14ac:dyDescent="0.25">
      <c r="B185" s="16" t="s">
        <v>174</v>
      </c>
      <c r="C185" s="17">
        <v>-1.9211805348931983</v>
      </c>
      <c r="D185" s="23">
        <f t="shared" si="26"/>
        <v>5.3152778604272068</v>
      </c>
      <c r="E185" s="1"/>
      <c r="S185" s="35">
        <f t="shared" si="27"/>
        <v>5.3152778604272068</v>
      </c>
      <c r="T185">
        <f t="shared" si="28"/>
        <v>1.6472133003208524E-2</v>
      </c>
      <c r="U185">
        <f t="shared" si="29"/>
        <v>-4.1060852347865442</v>
      </c>
    </row>
    <row r="186" spans="2:21" x14ac:dyDescent="0.25">
      <c r="B186" s="16" t="s">
        <v>175</v>
      </c>
      <c r="C186" s="17">
        <v>-0.44351749505509536</v>
      </c>
      <c r="D186" s="23">
        <f t="shared" si="26"/>
        <v>11.225930019779618</v>
      </c>
      <c r="E186" s="1"/>
      <c r="S186" s="35">
        <f t="shared" si="27"/>
        <v>11.225930019779618</v>
      </c>
      <c r="T186">
        <f t="shared" si="28"/>
        <v>8.8888468973338755E-2</v>
      </c>
      <c r="U186">
        <f t="shared" si="29"/>
        <v>-2.4203728527115267</v>
      </c>
    </row>
    <row r="187" spans="2:21" x14ac:dyDescent="0.25">
      <c r="B187" s="16" t="s">
        <v>176</v>
      </c>
      <c r="C187" s="17">
        <v>2.2213123890013189</v>
      </c>
      <c r="D187" s="23">
        <f t="shared" si="26"/>
        <v>21.885249556005277</v>
      </c>
      <c r="E187" s="1"/>
      <c r="S187" s="35">
        <f t="shared" si="27"/>
        <v>21.885249556005277</v>
      </c>
      <c r="T187">
        <f t="shared" si="28"/>
        <v>9.166872417307818E-3</v>
      </c>
      <c r="U187">
        <f t="shared" si="29"/>
        <v>-4.6921591177051285</v>
      </c>
    </row>
    <row r="188" spans="2:21" x14ac:dyDescent="0.25">
      <c r="B188" s="16" t="s">
        <v>177</v>
      </c>
      <c r="C188" s="17">
        <v>-0.27027807557955885</v>
      </c>
      <c r="D188" s="23">
        <f t="shared" si="26"/>
        <v>11.918887697681765</v>
      </c>
      <c r="E188" s="1"/>
      <c r="S188" s="35">
        <f t="shared" si="27"/>
        <v>11.918887697681765</v>
      </c>
      <c r="T188">
        <f t="shared" si="28"/>
        <v>9.4386105457055933E-2</v>
      </c>
      <c r="U188">
        <f t="shared" si="29"/>
        <v>-2.3603614046188079</v>
      </c>
    </row>
    <row r="189" spans="2:21" x14ac:dyDescent="0.25">
      <c r="B189" s="16" t="s">
        <v>178</v>
      </c>
      <c r="C189" s="17">
        <v>1.0395633658867431</v>
      </c>
      <c r="D189" s="23">
        <f t="shared" si="26"/>
        <v>17.158253463546973</v>
      </c>
      <c r="E189" s="1"/>
      <c r="S189" s="35">
        <f t="shared" si="27"/>
        <v>17.158253463546973</v>
      </c>
      <c r="T189">
        <f t="shared" si="28"/>
        <v>5.834557732340525E-2</v>
      </c>
      <c r="U189">
        <f t="shared" si="29"/>
        <v>-2.8413717187793588</v>
      </c>
    </row>
    <row r="190" spans="2:21" x14ac:dyDescent="0.25">
      <c r="B190" s="16" t="s">
        <v>179</v>
      </c>
      <c r="C190" s="17">
        <v>0.8041085955903795</v>
      </c>
      <c r="D190" s="23">
        <f t="shared" si="26"/>
        <v>16.21643438236152</v>
      </c>
      <c r="E190" s="1"/>
      <c r="S190" s="35">
        <f t="shared" si="27"/>
        <v>16.21643438236152</v>
      </c>
      <c r="T190">
        <f t="shared" si="28"/>
        <v>7.1849531922658083E-2</v>
      </c>
      <c r="U190">
        <f t="shared" si="29"/>
        <v>-2.6331811811246966</v>
      </c>
    </row>
    <row r="191" spans="2:21" x14ac:dyDescent="0.25">
      <c r="B191" s="16" t="s">
        <v>180</v>
      </c>
      <c r="C191" s="17">
        <v>-1.0233486445273001</v>
      </c>
      <c r="D191" s="23">
        <f t="shared" si="26"/>
        <v>8.9066054218907986</v>
      </c>
      <c r="E191" s="1"/>
      <c r="S191" s="35">
        <f t="shared" si="27"/>
        <v>8.9066054218907986</v>
      </c>
      <c r="T191">
        <f t="shared" si="28"/>
        <v>5.8933724993836749E-2</v>
      </c>
      <c r="U191">
        <f t="shared" si="29"/>
        <v>-2.8313417716457652</v>
      </c>
    </row>
    <row r="192" spans="2:21" x14ac:dyDescent="0.25">
      <c r="B192" s="16" t="s">
        <v>181</v>
      </c>
      <c r="C192" s="17">
        <v>-1.0110335161491688</v>
      </c>
      <c r="D192" s="23">
        <f t="shared" si="26"/>
        <v>8.9558659354033239</v>
      </c>
      <c r="E192" s="1"/>
      <c r="S192" s="35">
        <f t="shared" si="27"/>
        <v>8.9558659354033239</v>
      </c>
      <c r="T192">
        <f t="shared" si="28"/>
        <v>5.9650656670461634E-2</v>
      </c>
      <c r="U192">
        <f t="shared" si="29"/>
        <v>-2.8192501217735497</v>
      </c>
    </row>
    <row r="193" spans="2:21" x14ac:dyDescent="0.25">
      <c r="B193" s="16" t="s">
        <v>182</v>
      </c>
      <c r="C193" s="17">
        <v>-0.36062759476875322</v>
      </c>
      <c r="D193" s="23">
        <f t="shared" si="26"/>
        <v>11.557489620924986</v>
      </c>
      <c r="E193" s="1"/>
      <c r="S193" s="35">
        <f t="shared" si="27"/>
        <v>11.557489620924986</v>
      </c>
      <c r="T193">
        <f t="shared" si="28"/>
        <v>9.1808027254861674E-2</v>
      </c>
      <c r="U193">
        <f t="shared" si="29"/>
        <v>-2.3880555423151795</v>
      </c>
    </row>
    <row r="194" spans="2:21" x14ac:dyDescent="0.25">
      <c r="B194" s="16" t="s">
        <v>183</v>
      </c>
      <c r="C194" s="17">
        <v>-0.63676880617215181</v>
      </c>
      <c r="D194" s="23">
        <f t="shared" si="26"/>
        <v>10.452924775311393</v>
      </c>
      <c r="E194" s="1"/>
      <c r="S194" s="35">
        <f t="shared" si="27"/>
        <v>10.452924775311393</v>
      </c>
      <c r="T194">
        <f t="shared" si="28"/>
        <v>8.0347333591876596E-2</v>
      </c>
      <c r="U194">
        <f t="shared" si="29"/>
        <v>-2.5213963722667754</v>
      </c>
    </row>
    <row r="195" spans="2:21" x14ac:dyDescent="0.25">
      <c r="B195" s="16" t="s">
        <v>184</v>
      </c>
      <c r="C195" s="17">
        <v>0.68581559169964301</v>
      </c>
      <c r="D195" s="23">
        <f t="shared" si="26"/>
        <v>15.743262366798572</v>
      </c>
      <c r="E195" s="1"/>
      <c r="S195" s="35">
        <f t="shared" si="27"/>
        <v>15.743262366798572</v>
      </c>
      <c r="T195">
        <f t="shared" si="28"/>
        <v>7.8181566670776081E-2</v>
      </c>
      <c r="U195">
        <f t="shared" si="29"/>
        <v>-2.5487213795398302</v>
      </c>
    </row>
    <row r="196" spans="2:21" x14ac:dyDescent="0.25">
      <c r="B196" s="16" t="s">
        <v>185</v>
      </c>
      <c r="C196" s="17">
        <v>0.67839386491470821</v>
      </c>
      <c r="D196" s="23">
        <f t="shared" si="26"/>
        <v>15.713575459658832</v>
      </c>
      <c r="E196" s="1"/>
      <c r="S196" s="35">
        <f t="shared" si="27"/>
        <v>15.713575459658832</v>
      </c>
      <c r="T196">
        <f t="shared" si="28"/>
        <v>7.8561673767488988E-2</v>
      </c>
      <c r="U196">
        <f t="shared" si="29"/>
        <v>-2.5438713095685777</v>
      </c>
    </row>
    <row r="197" spans="2:21" x14ac:dyDescent="0.25">
      <c r="B197" s="16" t="s">
        <v>186</v>
      </c>
      <c r="C197" s="17">
        <v>-0.92194189066832755</v>
      </c>
      <c r="D197" s="23">
        <f t="shared" si="26"/>
        <v>9.3122324373266903</v>
      </c>
      <c r="E197" s="1"/>
      <c r="S197" s="35">
        <f t="shared" si="27"/>
        <v>9.3122324373266903</v>
      </c>
      <c r="T197">
        <f t="shared" si="28"/>
        <v>6.482120641756417E-2</v>
      </c>
      <c r="U197">
        <f t="shared" si="29"/>
        <v>-2.7361224696313169</v>
      </c>
    </row>
    <row r="198" spans="2:21" x14ac:dyDescent="0.25">
      <c r="B198" s="16" t="s">
        <v>187</v>
      </c>
      <c r="C198" s="17">
        <v>-0.14576622458062882</v>
      </c>
      <c r="D198" s="23">
        <f t="shared" si="26"/>
        <v>12.416935101677485</v>
      </c>
      <c r="E198" s="1"/>
      <c r="S198" s="35">
        <f t="shared" si="27"/>
        <v>12.416935101677485</v>
      </c>
      <c r="T198">
        <f t="shared" si="28"/>
        <v>9.6803824351773732E-2</v>
      </c>
      <c r="U198">
        <f t="shared" si="29"/>
        <v>-2.3350687777137593</v>
      </c>
    </row>
    <row r="199" spans="2:21" x14ac:dyDescent="0.25">
      <c r="B199" s="16" t="s">
        <v>188</v>
      </c>
      <c r="C199" s="17">
        <v>2.4028043024121058E-2</v>
      </c>
      <c r="D199" s="23">
        <f t="shared" si="26"/>
        <v>13.096112172096484</v>
      </c>
      <c r="E199" s="1"/>
      <c r="S199" s="35">
        <f t="shared" si="27"/>
        <v>13.096112172096484</v>
      </c>
      <c r="T199">
        <f t="shared" si="28"/>
        <v>9.7820291413590235E-2</v>
      </c>
      <c r="U199">
        <f t="shared" si="29"/>
        <v>-2.3246232447955206</v>
      </c>
    </row>
    <row r="200" spans="2:21" x14ac:dyDescent="0.25">
      <c r="B200" s="16" t="s">
        <v>189</v>
      </c>
      <c r="C200" s="17">
        <v>-1.0979717335862758</v>
      </c>
      <c r="D200" s="23">
        <f t="shared" si="26"/>
        <v>8.6081130656548979</v>
      </c>
      <c r="E200" s="1"/>
      <c r="S200" s="35">
        <f t="shared" si="27"/>
        <v>8.6081130656548979</v>
      </c>
      <c r="T200">
        <f t="shared" si="28"/>
        <v>5.4599397446026071E-2</v>
      </c>
      <c r="U200">
        <f t="shared" si="29"/>
        <v>-2.9077324320792406</v>
      </c>
    </row>
    <row r="201" spans="2:21" x14ac:dyDescent="0.25">
      <c r="B201" s="16" t="s">
        <v>190</v>
      </c>
      <c r="C201" s="17">
        <v>1.7227725677076424</v>
      </c>
      <c r="D201" s="23">
        <f t="shared" si="26"/>
        <v>19.891090270830571</v>
      </c>
      <c r="E201" s="1"/>
      <c r="S201" s="35">
        <f t="shared" si="27"/>
        <v>19.891090270830571</v>
      </c>
      <c r="T201">
        <f t="shared" si="28"/>
        <v>2.3577087469988059E-2</v>
      </c>
      <c r="U201">
        <f t="shared" si="29"/>
        <v>-3.7474799084657953</v>
      </c>
    </row>
    <row r="202" spans="2:21" x14ac:dyDescent="0.25">
      <c r="B202" s="16" t="s">
        <v>191</v>
      </c>
      <c r="C202" s="17">
        <v>0.20916969750584422</v>
      </c>
      <c r="D202" s="23">
        <f t="shared" si="26"/>
        <v>13.836678790023377</v>
      </c>
      <c r="E202" s="1"/>
      <c r="S202" s="35">
        <f t="shared" si="27"/>
        <v>13.836678790023377</v>
      </c>
      <c r="T202">
        <f t="shared" si="28"/>
        <v>9.5861212323512121E-2</v>
      </c>
      <c r="U202">
        <f t="shared" si="29"/>
        <v>-2.3448538385174351</v>
      </c>
    </row>
    <row r="203" spans="2:21" x14ac:dyDescent="0.25">
      <c r="B203" s="16" t="s">
        <v>192</v>
      </c>
      <c r="C203" s="17">
        <v>-1.2506248431986899</v>
      </c>
      <c r="D203" s="23">
        <f t="shared" ref="D203:D266" si="30">C203*$D$6+$D$4</f>
        <v>7.9975006272052402</v>
      </c>
      <c r="E203" s="1"/>
      <c r="S203" s="35">
        <f t="shared" si="27"/>
        <v>7.9975006272052402</v>
      </c>
      <c r="T203">
        <f t="shared" si="28"/>
        <v>4.5927289388654868E-2</v>
      </c>
      <c r="U203">
        <f t="shared" si="29"/>
        <v>-3.0806957985267163</v>
      </c>
    </row>
    <row r="204" spans="2:21" x14ac:dyDescent="0.25">
      <c r="B204" s="16" t="s">
        <v>193</v>
      </c>
      <c r="C204" s="17">
        <v>1.797117777379917</v>
      </c>
      <c r="D204" s="23">
        <f t="shared" si="30"/>
        <v>20.188471109519668</v>
      </c>
      <c r="E204" s="1"/>
      <c r="S204" s="35">
        <f t="shared" ref="S204:S267" si="31">D204</f>
        <v>20.188471109519668</v>
      </c>
      <c r="T204">
        <f t="shared" ref="T204:T267" si="32">NORMDIST(S204,$T$6,$T$7,FALSE)</f>
        <v>2.079212377439358E-2</v>
      </c>
      <c r="U204">
        <f t="shared" ref="U204:U267" si="33">LN(T204)</f>
        <v>-3.8731810286790593</v>
      </c>
    </row>
    <row r="205" spans="2:21" x14ac:dyDescent="0.25">
      <c r="B205" s="16" t="s">
        <v>194</v>
      </c>
      <c r="C205" s="17">
        <v>-0.66646775215514364</v>
      </c>
      <c r="D205" s="23">
        <f t="shared" si="30"/>
        <v>10.334128991379426</v>
      </c>
      <c r="E205" s="1"/>
      <c r="S205" s="35">
        <f t="shared" si="31"/>
        <v>10.334128991379426</v>
      </c>
      <c r="T205">
        <f t="shared" si="32"/>
        <v>7.8857896889090964E-2</v>
      </c>
      <c r="U205">
        <f t="shared" si="33"/>
        <v>-2.5401078198067286</v>
      </c>
    </row>
    <row r="206" spans="2:21" x14ac:dyDescent="0.25">
      <c r="B206" s="16" t="s">
        <v>195</v>
      </c>
      <c r="C206" s="17">
        <v>1.6324036391290573</v>
      </c>
      <c r="D206" s="23">
        <f t="shared" si="30"/>
        <v>19.529614556516229</v>
      </c>
      <c r="E206" s="1"/>
      <c r="S206" s="35">
        <f t="shared" si="31"/>
        <v>19.529614556516229</v>
      </c>
      <c r="T206">
        <f t="shared" si="32"/>
        <v>2.7273255366721278E-2</v>
      </c>
      <c r="U206">
        <f t="shared" si="33"/>
        <v>-3.6018487138653286</v>
      </c>
    </row>
    <row r="207" spans="2:21" x14ac:dyDescent="0.25">
      <c r="B207" s="16" t="s">
        <v>196</v>
      </c>
      <c r="C207" s="17">
        <v>1.0703707165769119</v>
      </c>
      <c r="D207" s="23">
        <f t="shared" si="30"/>
        <v>17.281482866307648</v>
      </c>
      <c r="E207" s="1"/>
      <c r="S207" s="35">
        <f t="shared" si="31"/>
        <v>17.281482866307648</v>
      </c>
      <c r="T207">
        <f t="shared" si="32"/>
        <v>5.6554028564424742E-2</v>
      </c>
      <c r="U207">
        <f t="shared" si="33"/>
        <v>-2.8725588399755133</v>
      </c>
    </row>
    <row r="208" spans="2:21" x14ac:dyDescent="0.25">
      <c r="B208" s="16" t="s">
        <v>197</v>
      </c>
      <c r="C208" s="17">
        <v>0.27177974880063116</v>
      </c>
      <c r="D208" s="23">
        <f t="shared" si="30"/>
        <v>14.087118995202525</v>
      </c>
      <c r="E208" s="1"/>
      <c r="S208" s="35">
        <f t="shared" si="31"/>
        <v>14.087118995202525</v>
      </c>
      <c r="T208">
        <f t="shared" si="32"/>
        <v>9.4499635050400266E-2</v>
      </c>
      <c r="U208">
        <f t="shared" si="33"/>
        <v>-2.3591593063904233</v>
      </c>
    </row>
    <row r="209" spans="2:21" x14ac:dyDescent="0.25">
      <c r="B209" s="16" t="s">
        <v>198</v>
      </c>
      <c r="C209" s="17">
        <v>1.9627427297829185</v>
      </c>
      <c r="D209" s="23">
        <f t="shared" si="30"/>
        <v>20.850970919131676</v>
      </c>
      <c r="E209" s="1"/>
      <c r="S209" s="35">
        <f t="shared" si="31"/>
        <v>20.850970919131676</v>
      </c>
      <c r="T209">
        <f t="shared" si="32"/>
        <v>1.5416136773169444E-2</v>
      </c>
      <c r="U209">
        <f t="shared" si="33"/>
        <v>-4.1723404757526152</v>
      </c>
    </row>
    <row r="210" spans="2:21" x14ac:dyDescent="0.25">
      <c r="B210" s="16" t="s">
        <v>199</v>
      </c>
      <c r="C210" s="17">
        <v>-1.7848796421922948</v>
      </c>
      <c r="D210" s="23">
        <f t="shared" si="30"/>
        <v>5.8604814312308209</v>
      </c>
      <c r="E210" s="1"/>
      <c r="S210" s="35">
        <f t="shared" si="31"/>
        <v>5.8604814312308209</v>
      </c>
      <c r="T210">
        <f t="shared" si="32"/>
        <v>2.1012888582566971E-2</v>
      </c>
      <c r="U210">
        <f t="shared" si="33"/>
        <v>-3.8626192874943275</v>
      </c>
    </row>
    <row r="211" spans="2:21" x14ac:dyDescent="0.25">
      <c r="B211" s="16" t="s">
        <v>200</v>
      </c>
      <c r="C211" s="17">
        <v>-1.4182131266497542</v>
      </c>
      <c r="D211" s="23">
        <f t="shared" si="30"/>
        <v>7.3271474934009833</v>
      </c>
      <c r="E211" s="1"/>
      <c r="S211" s="35">
        <f t="shared" si="31"/>
        <v>7.3271474934009833</v>
      </c>
      <c r="T211">
        <f t="shared" si="32"/>
        <v>3.7015964453633789E-2</v>
      </c>
      <c r="U211">
        <f t="shared" si="33"/>
        <v>-3.2964059876752363</v>
      </c>
    </row>
    <row r="212" spans="2:21" x14ac:dyDescent="0.25">
      <c r="B212" s="16" t="s">
        <v>201</v>
      </c>
      <c r="C212" s="17">
        <v>1.9704330218772874</v>
      </c>
      <c r="D212" s="23">
        <f t="shared" si="30"/>
        <v>20.88173208750915</v>
      </c>
      <c r="E212" s="1"/>
      <c r="S212" s="35">
        <f t="shared" si="31"/>
        <v>20.88173208750915</v>
      </c>
      <c r="T212">
        <f t="shared" si="32"/>
        <v>1.5193730836846267E-2</v>
      </c>
      <c r="U212">
        <f t="shared" si="33"/>
        <v>-4.1868723811530417</v>
      </c>
    </row>
    <row r="213" spans="2:21" x14ac:dyDescent="0.25">
      <c r="B213" s="16" t="s">
        <v>202</v>
      </c>
      <c r="C213" s="17">
        <v>0.56999824306181501</v>
      </c>
      <c r="D213" s="23">
        <f t="shared" si="30"/>
        <v>15.27999297224726</v>
      </c>
      <c r="E213" s="1"/>
      <c r="S213" s="35">
        <f t="shared" si="31"/>
        <v>15.27999297224726</v>
      </c>
      <c r="T213">
        <f t="shared" si="32"/>
        <v>8.3820638291252622E-2</v>
      </c>
      <c r="U213">
        <f t="shared" si="33"/>
        <v>-2.4790760214909104</v>
      </c>
    </row>
    <row r="214" spans="2:21" x14ac:dyDescent="0.25">
      <c r="B214" s="16" t="s">
        <v>203</v>
      </c>
      <c r="C214" s="17">
        <v>-1.1079875426063499</v>
      </c>
      <c r="D214" s="23">
        <f t="shared" si="30"/>
        <v>8.5680498295746013</v>
      </c>
      <c r="E214" s="1"/>
      <c r="S214" s="35">
        <f t="shared" si="31"/>
        <v>8.5680498295746013</v>
      </c>
      <c r="T214">
        <f t="shared" si="32"/>
        <v>5.4020407064955124E-2</v>
      </c>
      <c r="U214">
        <f t="shared" si="33"/>
        <v>-2.9183933951970564</v>
      </c>
    </row>
    <row r="215" spans="2:21" x14ac:dyDescent="0.25">
      <c r="B215" s="16" t="s">
        <v>204</v>
      </c>
      <c r="C215" s="17">
        <v>-1.3893947652708738</v>
      </c>
      <c r="D215" s="23">
        <f t="shared" si="30"/>
        <v>7.4424209389165048</v>
      </c>
      <c r="E215" s="1"/>
      <c r="S215" s="35">
        <f t="shared" si="31"/>
        <v>7.4424209389165048</v>
      </c>
      <c r="T215">
        <f t="shared" si="32"/>
        <v>3.8488787936552145E-2</v>
      </c>
      <c r="U215">
        <f t="shared" si="33"/>
        <v>-3.2573883025291015</v>
      </c>
    </row>
    <row r="216" spans="2:21" x14ac:dyDescent="0.25">
      <c r="B216" s="16" t="s">
        <v>205</v>
      </c>
      <c r="C216" s="17">
        <v>1.5150551929599199</v>
      </c>
      <c r="D216" s="23">
        <f t="shared" si="30"/>
        <v>19.060220771839681</v>
      </c>
      <c r="E216" s="1"/>
      <c r="S216" s="35">
        <f t="shared" si="31"/>
        <v>19.060220771839681</v>
      </c>
      <c r="T216">
        <f t="shared" si="32"/>
        <v>3.2566583890449523E-2</v>
      </c>
      <c r="U216">
        <f t="shared" si="33"/>
        <v>-3.4244685503514281</v>
      </c>
    </row>
    <row r="217" spans="2:21" x14ac:dyDescent="0.25">
      <c r="B217" s="16" t="s">
        <v>206</v>
      </c>
      <c r="C217" s="17">
        <v>-0.39127408400407665</v>
      </c>
      <c r="D217" s="23">
        <f t="shared" si="30"/>
        <v>11.434903663983693</v>
      </c>
      <c r="E217" s="1"/>
      <c r="S217" s="35">
        <f t="shared" si="31"/>
        <v>11.434903663983693</v>
      </c>
      <c r="T217">
        <f t="shared" si="32"/>
        <v>9.0787501222622746E-2</v>
      </c>
      <c r="U217">
        <f t="shared" si="33"/>
        <v>-2.3992336545829884</v>
      </c>
    </row>
    <row r="218" spans="2:21" x14ac:dyDescent="0.25">
      <c r="B218" s="16" t="s">
        <v>207</v>
      </c>
      <c r="C218" s="17">
        <v>-3.6118537959118353E-2</v>
      </c>
      <c r="D218" s="23">
        <f t="shared" si="30"/>
        <v>12.855525848163527</v>
      </c>
      <c r="E218" s="1"/>
      <c r="S218" s="35">
        <f t="shared" si="31"/>
        <v>12.855525848163527</v>
      </c>
      <c r="T218">
        <f t="shared" si="32"/>
        <v>9.7768776816231626E-2</v>
      </c>
      <c r="U218">
        <f t="shared" si="33"/>
        <v>-2.3251500083719927</v>
      </c>
    </row>
    <row r="219" spans="2:21" x14ac:dyDescent="0.25">
      <c r="B219" s="16" t="s">
        <v>208</v>
      </c>
      <c r="C219" s="17">
        <v>0.44154016667950741</v>
      </c>
      <c r="D219" s="23">
        <f t="shared" si="30"/>
        <v>14.766160666718029</v>
      </c>
      <c r="E219" s="1"/>
      <c r="S219" s="35">
        <f t="shared" si="31"/>
        <v>14.766160666718029</v>
      </c>
      <c r="T219">
        <f t="shared" si="32"/>
        <v>8.9195162290928762E-2</v>
      </c>
      <c r="U219">
        <f t="shared" si="33"/>
        <v>-2.41692847527354</v>
      </c>
    </row>
    <row r="220" spans="2:21" x14ac:dyDescent="0.25">
      <c r="B220" s="16" t="s">
        <v>209</v>
      </c>
      <c r="C220" s="17">
        <v>-0.15078443870800667</v>
      </c>
      <c r="D220" s="23">
        <f t="shared" si="30"/>
        <v>12.396862245167974</v>
      </c>
      <c r="E220" s="1"/>
      <c r="S220" s="35">
        <f t="shared" si="31"/>
        <v>12.396862245167974</v>
      </c>
      <c r="T220">
        <f t="shared" si="32"/>
        <v>9.6733102895363729E-2</v>
      </c>
      <c r="U220">
        <f t="shared" si="33"/>
        <v>-2.3357996094011662</v>
      </c>
    </row>
    <row r="221" spans="2:21" x14ac:dyDescent="0.25">
      <c r="B221" s="16" t="s">
        <v>210</v>
      </c>
      <c r="C221" s="17">
        <v>0.84303526844279408</v>
      </c>
      <c r="D221" s="23">
        <f t="shared" si="30"/>
        <v>16.372141073771175</v>
      </c>
      <c r="E221" s="1"/>
      <c r="S221" s="35">
        <f t="shared" si="31"/>
        <v>16.372141073771175</v>
      </c>
      <c r="T221">
        <f t="shared" si="32"/>
        <v>6.9674614987580416E-2</v>
      </c>
      <c r="U221">
        <f t="shared" si="33"/>
        <v>-2.6639192314624687</v>
      </c>
    </row>
    <row r="222" spans="2:21" x14ac:dyDescent="0.25">
      <c r="B222" s="16" t="s">
        <v>211</v>
      </c>
      <c r="C222" s="17">
        <v>0.72210949239162192</v>
      </c>
      <c r="D222" s="23">
        <f t="shared" si="30"/>
        <v>15.888437969566487</v>
      </c>
      <c r="E222" s="1"/>
      <c r="S222" s="35">
        <f t="shared" si="31"/>
        <v>15.888437969566487</v>
      </c>
      <c r="T222">
        <f t="shared" si="32"/>
        <v>7.6290812807733629E-2</v>
      </c>
      <c r="U222">
        <f t="shared" si="33"/>
        <v>-2.5732027567522793</v>
      </c>
    </row>
    <row r="223" spans="2:21" x14ac:dyDescent="0.25">
      <c r="B223" s="16" t="s">
        <v>212</v>
      </c>
      <c r="C223" s="17">
        <v>-0.36848412245931489</v>
      </c>
      <c r="D223" s="23">
        <f t="shared" si="30"/>
        <v>11.526063510162741</v>
      </c>
      <c r="E223" s="1"/>
      <c r="S223" s="35">
        <f t="shared" si="31"/>
        <v>11.526063510162741</v>
      </c>
      <c r="T223">
        <f t="shared" si="32"/>
        <v>9.1553204584504763E-2</v>
      </c>
      <c r="U223">
        <f t="shared" si="33"/>
        <v>-2.3908350048204379</v>
      </c>
    </row>
    <row r="224" spans="2:21" x14ac:dyDescent="0.25">
      <c r="B224" s="16" t="s">
        <v>213</v>
      </c>
      <c r="C224" s="17">
        <v>-1.7893682857400988</v>
      </c>
      <c r="D224" s="23">
        <f t="shared" si="30"/>
        <v>5.8425268570396049</v>
      </c>
      <c r="E224" s="1"/>
      <c r="S224" s="35">
        <f t="shared" si="31"/>
        <v>5.8425268570396049</v>
      </c>
      <c r="T224">
        <f t="shared" si="32"/>
        <v>2.085102064445768E-2</v>
      </c>
      <c r="U224">
        <f t="shared" si="33"/>
        <v>-3.870352380162875</v>
      </c>
    </row>
    <row r="225" spans="2:21" x14ac:dyDescent="0.25">
      <c r="B225" s="16" t="s">
        <v>214</v>
      </c>
      <c r="C225" s="17">
        <v>0.71262520181512767</v>
      </c>
      <c r="D225" s="23">
        <f t="shared" si="30"/>
        <v>15.850500807260511</v>
      </c>
      <c r="E225" s="1"/>
      <c r="S225" s="35">
        <f t="shared" si="31"/>
        <v>15.850500807260511</v>
      </c>
      <c r="T225">
        <f t="shared" si="32"/>
        <v>7.6789838889823672E-2</v>
      </c>
      <c r="U225">
        <f t="shared" si="33"/>
        <v>-2.5666829537038254</v>
      </c>
    </row>
    <row r="226" spans="2:21" x14ac:dyDescent="0.25">
      <c r="B226" s="16" t="s">
        <v>215</v>
      </c>
      <c r="C226" s="17">
        <v>1.2315301993439087</v>
      </c>
      <c r="D226" s="23">
        <f t="shared" si="30"/>
        <v>17.926120797375635</v>
      </c>
      <c r="E226" s="1"/>
      <c r="S226" s="35">
        <f t="shared" si="31"/>
        <v>17.926120797375635</v>
      </c>
      <c r="T226">
        <f t="shared" si="32"/>
        <v>4.7330919134366191E-2</v>
      </c>
      <c r="U226">
        <f t="shared" si="33"/>
        <v>-3.0505915155532759</v>
      </c>
    </row>
    <row r="227" spans="2:21" x14ac:dyDescent="0.25">
      <c r="B227" s="16" t="s">
        <v>216</v>
      </c>
      <c r="C227" s="17">
        <v>0.12527567939508419</v>
      </c>
      <c r="D227" s="23">
        <f t="shared" si="30"/>
        <v>13.501102717580336</v>
      </c>
      <c r="E227" s="1"/>
      <c r="S227" s="35">
        <f t="shared" si="31"/>
        <v>13.501102717580336</v>
      </c>
      <c r="T227">
        <f t="shared" si="32"/>
        <v>9.7140251863450391E-2</v>
      </c>
      <c r="U227">
        <f t="shared" si="33"/>
        <v>-2.3315994492796519</v>
      </c>
    </row>
    <row r="228" spans="2:21" x14ac:dyDescent="0.25">
      <c r="B228" s="16" t="s">
        <v>217</v>
      </c>
      <c r="C228" s="17">
        <v>0.38462836776974929</v>
      </c>
      <c r="D228" s="23">
        <f t="shared" si="30"/>
        <v>14.538513471078996</v>
      </c>
      <c r="E228" s="1"/>
      <c r="S228" s="35">
        <f t="shared" si="31"/>
        <v>14.538513471078996</v>
      </c>
      <c r="T228">
        <f t="shared" si="32"/>
        <v>9.1220910774100494E-2</v>
      </c>
      <c r="U228">
        <f t="shared" si="33"/>
        <v>-2.3944711233798612</v>
      </c>
    </row>
    <row r="229" spans="2:21" x14ac:dyDescent="0.25">
      <c r="B229" s="16" t="s">
        <v>218</v>
      </c>
      <c r="C229" s="17">
        <v>-1.4775457157415055</v>
      </c>
      <c r="D229" s="23">
        <f t="shared" si="30"/>
        <v>7.089817137033978</v>
      </c>
      <c r="E229" s="1"/>
      <c r="S229" s="35">
        <f t="shared" si="31"/>
        <v>7.089817137033978</v>
      </c>
      <c r="T229">
        <f t="shared" si="32"/>
        <v>3.4072859395188414E-2</v>
      </c>
      <c r="U229">
        <f t="shared" si="33"/>
        <v>-3.3792541237634794</v>
      </c>
    </row>
    <row r="230" spans="2:21" x14ac:dyDescent="0.25">
      <c r="B230" s="16" t="s">
        <v>219</v>
      </c>
      <c r="C230" s="17">
        <v>1.2560223847180043</v>
      </c>
      <c r="D230" s="23">
        <f t="shared" si="30"/>
        <v>18.024089538872019</v>
      </c>
      <c r="E230" s="1"/>
      <c r="S230" s="35">
        <f t="shared" si="31"/>
        <v>18.024089538872019</v>
      </c>
      <c r="T230">
        <f t="shared" si="32"/>
        <v>4.596679667205375E-2</v>
      </c>
      <c r="U230">
        <f t="shared" si="33"/>
        <v>-3.0798359546014642</v>
      </c>
    </row>
    <row r="231" spans="2:21" x14ac:dyDescent="0.25">
      <c r="B231" s="16" t="s">
        <v>220</v>
      </c>
      <c r="C231" s="17">
        <v>0.72049403981669979</v>
      </c>
      <c r="D231" s="23">
        <f t="shared" si="30"/>
        <v>15.881976159266799</v>
      </c>
      <c r="E231" s="1"/>
      <c r="S231" s="35">
        <f t="shared" si="31"/>
        <v>15.881976159266799</v>
      </c>
      <c r="T231">
        <f t="shared" si="32"/>
        <v>7.6376049011470881E-2</v>
      </c>
      <c r="U231">
        <f t="shared" si="33"/>
        <v>-2.5720861265736268</v>
      </c>
    </row>
    <row r="232" spans="2:21" x14ac:dyDescent="0.25">
      <c r="B232" s="16" t="s">
        <v>221</v>
      </c>
      <c r="C232" s="17">
        <v>0.87228915844199606</v>
      </c>
      <c r="D232" s="23">
        <f t="shared" si="30"/>
        <v>16.489156633767983</v>
      </c>
      <c r="E232" s="1"/>
      <c r="S232" s="35">
        <f t="shared" si="31"/>
        <v>16.489156633767983</v>
      </c>
      <c r="T232">
        <f t="shared" si="32"/>
        <v>6.8018264633209868E-2</v>
      </c>
      <c r="U232">
        <f t="shared" si="33"/>
        <v>-2.6879790123246896</v>
      </c>
    </row>
    <row r="233" spans="2:21" x14ac:dyDescent="0.25">
      <c r="B233" s="16" t="s">
        <v>222</v>
      </c>
      <c r="C233" s="17">
        <v>4.5981641900937294E-2</v>
      </c>
      <c r="D233" s="23">
        <f t="shared" si="30"/>
        <v>13.183926567603748</v>
      </c>
      <c r="E233" s="1"/>
      <c r="S233" s="35">
        <f t="shared" si="31"/>
        <v>13.183926567603748</v>
      </c>
      <c r="T233">
        <f t="shared" si="32"/>
        <v>9.7754283565037958E-2</v>
      </c>
      <c r="U233">
        <f t="shared" si="33"/>
        <v>-2.325298259439585</v>
      </c>
    </row>
    <row r="234" spans="2:21" x14ac:dyDescent="0.25">
      <c r="B234" s="16" t="s">
        <v>223</v>
      </c>
      <c r="C234" s="17">
        <v>0.33166809845060291</v>
      </c>
      <c r="D234" s="23">
        <f t="shared" si="30"/>
        <v>14.326672393802411</v>
      </c>
      <c r="E234" s="1"/>
      <c r="S234" s="35">
        <f t="shared" si="31"/>
        <v>14.326672393802411</v>
      </c>
      <c r="T234">
        <f t="shared" si="32"/>
        <v>9.2886869404572289E-2</v>
      </c>
      <c r="U234">
        <f t="shared" si="33"/>
        <v>-2.3763729843298584</v>
      </c>
    </row>
    <row r="235" spans="2:21" x14ac:dyDescent="0.25">
      <c r="B235" s="16" t="s">
        <v>224</v>
      </c>
      <c r="C235" s="17">
        <v>-1.4180432918534172</v>
      </c>
      <c r="D235" s="23">
        <f t="shared" si="30"/>
        <v>7.3278268325863314</v>
      </c>
      <c r="E235" s="1"/>
      <c r="S235" s="35">
        <f t="shared" si="31"/>
        <v>7.3278268325863314</v>
      </c>
      <c r="T235">
        <f t="shared" si="32"/>
        <v>3.7024563650910863E-2</v>
      </c>
      <c r="U235">
        <f t="shared" si="33"/>
        <v>-3.2961737041533361</v>
      </c>
    </row>
    <row r="236" spans="2:21" x14ac:dyDescent="0.25">
      <c r="B236" s="16" t="s">
        <v>225</v>
      </c>
      <c r="C236" s="17">
        <v>0.17443465612618989</v>
      </c>
      <c r="D236" s="23">
        <f t="shared" si="30"/>
        <v>13.69773862450476</v>
      </c>
      <c r="E236" s="1"/>
      <c r="S236" s="35">
        <f t="shared" si="31"/>
        <v>13.69773862450476</v>
      </c>
      <c r="T236">
        <f t="shared" si="32"/>
        <v>9.6467952996817111E-2</v>
      </c>
      <c r="U236">
        <f t="shared" si="33"/>
        <v>-2.3385444190896192</v>
      </c>
    </row>
    <row r="237" spans="2:21" x14ac:dyDescent="0.25">
      <c r="B237" s="16" t="s">
        <v>226</v>
      </c>
      <c r="C237" s="17">
        <v>0.2243541929875871</v>
      </c>
      <c r="D237" s="23">
        <f t="shared" si="30"/>
        <v>13.897416771950349</v>
      </c>
      <c r="E237" s="1"/>
      <c r="S237" s="35">
        <f t="shared" si="31"/>
        <v>13.897416771950349</v>
      </c>
      <c r="T237">
        <f t="shared" si="32"/>
        <v>9.5562312860814486E-2</v>
      </c>
      <c r="U237">
        <f t="shared" si="33"/>
        <v>-2.3479767535857925</v>
      </c>
    </row>
    <row r="238" spans="2:21" x14ac:dyDescent="0.25">
      <c r="B238" s="16" t="s">
        <v>227</v>
      </c>
      <c r="C238" s="17">
        <v>-1.0201811467375006</v>
      </c>
      <c r="D238" s="23">
        <f t="shared" si="30"/>
        <v>8.9192754130499985</v>
      </c>
      <c r="E238" s="1"/>
      <c r="S238" s="35">
        <f t="shared" si="31"/>
        <v>8.9192754130499985</v>
      </c>
      <c r="T238">
        <f t="shared" si="32"/>
        <v>5.9118119501554919E-2</v>
      </c>
      <c r="U238">
        <f t="shared" si="33"/>
        <v>-2.8282178110085185</v>
      </c>
    </row>
    <row r="239" spans="2:21" x14ac:dyDescent="0.25">
      <c r="B239" s="16" t="s">
        <v>228</v>
      </c>
      <c r="C239" s="17">
        <v>-1.5904025223101883</v>
      </c>
      <c r="D239" s="23">
        <f t="shared" si="30"/>
        <v>6.6383899107592468</v>
      </c>
      <c r="E239" s="1"/>
      <c r="S239" s="35">
        <f t="shared" si="31"/>
        <v>6.6383899107592468</v>
      </c>
      <c r="T239">
        <f t="shared" si="32"/>
        <v>2.8834269040532531E-2</v>
      </c>
      <c r="U239">
        <f t="shared" si="33"/>
        <v>-3.546190701966172</v>
      </c>
    </row>
    <row r="240" spans="2:21" x14ac:dyDescent="0.25">
      <c r="B240" s="16" t="s">
        <v>229</v>
      </c>
      <c r="C240" s="17">
        <v>8.6900032031599003E-2</v>
      </c>
      <c r="D240" s="23">
        <f t="shared" si="30"/>
        <v>13.347600128126397</v>
      </c>
      <c r="E240" s="1"/>
      <c r="S240" s="35">
        <f t="shared" si="31"/>
        <v>13.347600128126397</v>
      </c>
      <c r="T240">
        <f t="shared" si="32"/>
        <v>9.7510589568054695E-2</v>
      </c>
      <c r="U240">
        <f t="shared" si="33"/>
        <v>-2.3277942959216711</v>
      </c>
    </row>
    <row r="241" spans="2:21" x14ac:dyDescent="0.25">
      <c r="B241" s="16" t="s">
        <v>230</v>
      </c>
      <c r="C241" s="17">
        <v>-0.72693997465415561</v>
      </c>
      <c r="D241" s="23">
        <f t="shared" si="30"/>
        <v>10.092240101383378</v>
      </c>
      <c r="E241" s="1"/>
      <c r="S241" s="35">
        <f t="shared" si="31"/>
        <v>10.092240101383378</v>
      </c>
      <c r="T241">
        <f t="shared" si="32"/>
        <v>7.5711030900684262E-2</v>
      </c>
      <c r="U241">
        <f t="shared" si="33"/>
        <v>-2.5808314105194681</v>
      </c>
    </row>
    <row r="242" spans="2:21" x14ac:dyDescent="0.25">
      <c r="B242" s="16" t="s">
        <v>231</v>
      </c>
      <c r="C242" s="17">
        <v>1.9828691006329955</v>
      </c>
      <c r="D242" s="23">
        <f t="shared" si="30"/>
        <v>20.931476402531981</v>
      </c>
      <c r="E242" s="1"/>
      <c r="S242" s="35">
        <f t="shared" si="31"/>
        <v>20.931476402531981</v>
      </c>
      <c r="T242">
        <f t="shared" si="32"/>
        <v>1.4839057329813049E-2</v>
      </c>
      <c r="U242">
        <f t="shared" si="33"/>
        <v>-4.2104925655103207</v>
      </c>
    </row>
    <row r="243" spans="2:21" x14ac:dyDescent="0.25">
      <c r="B243" s="16" t="s">
        <v>232</v>
      </c>
      <c r="C243" s="17">
        <v>-0.24869521049463175</v>
      </c>
      <c r="D243" s="23">
        <f t="shared" si="30"/>
        <v>12.005219158021474</v>
      </c>
      <c r="E243" s="1"/>
      <c r="S243" s="35">
        <f t="shared" si="31"/>
        <v>12.005219158021474</v>
      </c>
      <c r="T243">
        <f t="shared" si="32"/>
        <v>9.4902215111313831E-2</v>
      </c>
      <c r="U243">
        <f t="shared" si="33"/>
        <v>-2.3549082321074333</v>
      </c>
    </row>
    <row r="244" spans="2:21" x14ac:dyDescent="0.25">
      <c r="B244" s="16" t="s">
        <v>233</v>
      </c>
      <c r="C244" s="17">
        <v>1.3804913171754045</v>
      </c>
      <c r="D244" s="23">
        <f t="shared" si="30"/>
        <v>18.521965268701617</v>
      </c>
      <c r="E244" s="1"/>
      <c r="S244" s="35">
        <f t="shared" si="31"/>
        <v>18.521965268701617</v>
      </c>
      <c r="T244">
        <f t="shared" si="32"/>
        <v>3.926674003788027E-2</v>
      </c>
      <c r="U244">
        <f t="shared" si="33"/>
        <v>-3.2373774278976573</v>
      </c>
    </row>
    <row r="245" spans="2:21" x14ac:dyDescent="0.25">
      <c r="B245" s="16" t="s">
        <v>234</v>
      </c>
      <c r="C245" s="17">
        <v>-1.4387533925885023</v>
      </c>
      <c r="D245" s="23">
        <f t="shared" si="30"/>
        <v>7.2449864296459907</v>
      </c>
      <c r="E245" s="1"/>
      <c r="S245" s="35">
        <f t="shared" si="31"/>
        <v>7.2449864296459907</v>
      </c>
      <c r="T245">
        <f t="shared" si="32"/>
        <v>3.5983180505288793E-2</v>
      </c>
      <c r="U245">
        <f t="shared" si="33"/>
        <v>-3.3247036578882008</v>
      </c>
    </row>
    <row r="246" spans="2:21" x14ac:dyDescent="0.25">
      <c r="B246" s="16" t="s">
        <v>235</v>
      </c>
      <c r="C246" s="17">
        <v>0.7443845822086681</v>
      </c>
      <c r="D246" s="23">
        <f t="shared" si="30"/>
        <v>15.977538328834672</v>
      </c>
      <c r="E246" s="1"/>
      <c r="S246" s="35">
        <f t="shared" si="31"/>
        <v>15.977538328834672</v>
      </c>
      <c r="T246">
        <f t="shared" si="32"/>
        <v>7.5105929192472526E-2</v>
      </c>
      <c r="U246">
        <f t="shared" si="33"/>
        <v>-2.5888557726963608</v>
      </c>
    </row>
    <row r="247" spans="2:21" x14ac:dyDescent="0.25">
      <c r="B247" s="16" t="s">
        <v>236</v>
      </c>
      <c r="C247" s="17">
        <v>-0.60538119884386388</v>
      </c>
      <c r="D247" s="23">
        <f t="shared" si="30"/>
        <v>10.578475204624544</v>
      </c>
      <c r="E247" s="1"/>
      <c r="S247" s="35">
        <f t="shared" si="31"/>
        <v>10.578475204624544</v>
      </c>
      <c r="T247">
        <f t="shared" si="32"/>
        <v>8.1876471793308911E-2</v>
      </c>
      <c r="U247">
        <f t="shared" si="33"/>
        <v>-2.5025436090868065</v>
      </c>
    </row>
    <row r="248" spans="2:21" x14ac:dyDescent="0.25">
      <c r="B248" s="16" t="s">
        <v>237</v>
      </c>
      <c r="C248" s="17">
        <v>0.23052345557905374</v>
      </c>
      <c r="D248" s="23">
        <f t="shared" si="30"/>
        <v>13.922093822316215</v>
      </c>
      <c r="E248" s="1"/>
      <c r="S248" s="35">
        <f t="shared" si="31"/>
        <v>13.922093822316215</v>
      </c>
      <c r="T248">
        <f t="shared" si="32"/>
        <v>9.5435090516152024E-2</v>
      </c>
      <c r="U248">
        <f t="shared" si="33"/>
        <v>-2.3493089430420731</v>
      </c>
    </row>
    <row r="249" spans="2:21" x14ac:dyDescent="0.25">
      <c r="B249" s="16" t="s">
        <v>238</v>
      </c>
      <c r="C249" s="17">
        <v>0.67317330083073657</v>
      </c>
      <c r="D249" s="23">
        <f t="shared" si="30"/>
        <v>15.692693203322946</v>
      </c>
      <c r="E249" s="1"/>
      <c r="S249" s="35">
        <f t="shared" si="31"/>
        <v>15.692693203322946</v>
      </c>
      <c r="T249">
        <f t="shared" si="32"/>
        <v>7.8827650492175133E-2</v>
      </c>
      <c r="U249">
        <f t="shared" si="33"/>
        <v>-2.5404914490966553</v>
      </c>
    </row>
    <row r="250" spans="2:21" x14ac:dyDescent="0.25">
      <c r="B250" s="16" t="s">
        <v>239</v>
      </c>
      <c r="C250" s="17">
        <v>-0.86876803861761143</v>
      </c>
      <c r="D250" s="23">
        <f t="shared" si="30"/>
        <v>9.5249278455295538</v>
      </c>
      <c r="E250" s="1"/>
      <c r="S250" s="35">
        <f t="shared" si="31"/>
        <v>9.5249278455295538</v>
      </c>
      <c r="T250">
        <f t="shared" si="32"/>
        <v>6.7870876866950869E-2</v>
      </c>
      <c r="U250">
        <f t="shared" si="33"/>
        <v>-2.6901482485480903</v>
      </c>
    </row>
    <row r="251" spans="2:21" x14ac:dyDescent="0.25">
      <c r="B251" s="16" t="s">
        <v>240</v>
      </c>
      <c r="C251" s="17">
        <v>-0.96125809872989465</v>
      </c>
      <c r="D251" s="23">
        <f t="shared" si="30"/>
        <v>9.1549676050804223</v>
      </c>
      <c r="E251" s="1"/>
      <c r="S251" s="35">
        <f t="shared" si="31"/>
        <v>9.1549676050804223</v>
      </c>
      <c r="T251">
        <f t="shared" si="32"/>
        <v>6.2545242593346886E-2</v>
      </c>
      <c r="U251">
        <f t="shared" si="33"/>
        <v>-2.7718651026220691</v>
      </c>
    </row>
    <row r="252" spans="2:21" x14ac:dyDescent="0.25">
      <c r="B252" s="16" t="s">
        <v>241</v>
      </c>
      <c r="C252" s="17">
        <v>1.0146628770915191</v>
      </c>
      <c r="D252" s="23">
        <f t="shared" si="30"/>
        <v>17.058651508366076</v>
      </c>
      <c r="E252" s="1"/>
      <c r="S252" s="35">
        <f t="shared" si="31"/>
        <v>17.058651508366076</v>
      </c>
      <c r="T252">
        <f t="shared" si="32"/>
        <v>5.9795088640272324E-2</v>
      </c>
      <c r="U252">
        <f t="shared" si="33"/>
        <v>-2.8168317511597167</v>
      </c>
    </row>
    <row r="253" spans="2:21" x14ac:dyDescent="0.25">
      <c r="B253" s="16" t="s">
        <v>242</v>
      </c>
      <c r="C253" s="17">
        <v>1.8218972441158878</v>
      </c>
      <c r="D253" s="23">
        <f t="shared" si="30"/>
        <v>20.287588976463553</v>
      </c>
      <c r="E253" s="1"/>
      <c r="S253" s="35">
        <f t="shared" si="31"/>
        <v>20.287588976463553</v>
      </c>
      <c r="T253">
        <f t="shared" si="32"/>
        <v>1.991544979513072E-2</v>
      </c>
      <c r="U253">
        <f t="shared" si="33"/>
        <v>-3.9162594768576273</v>
      </c>
    </row>
    <row r="254" spans="2:21" x14ac:dyDescent="0.25">
      <c r="B254" s="16" t="s">
        <v>243</v>
      </c>
      <c r="C254" s="17">
        <v>-0.47525637339641802</v>
      </c>
      <c r="D254" s="23">
        <f t="shared" si="30"/>
        <v>11.098974506414327</v>
      </c>
      <c r="E254" s="1"/>
      <c r="S254" s="35">
        <f t="shared" si="31"/>
        <v>11.098974506414327</v>
      </c>
      <c r="T254">
        <f t="shared" si="32"/>
        <v>8.764173902357536E-2</v>
      </c>
      <c r="U254">
        <f t="shared" si="33"/>
        <v>-2.4344979216450811</v>
      </c>
    </row>
    <row r="255" spans="2:21" x14ac:dyDescent="0.25">
      <c r="B255" s="16" t="s">
        <v>244</v>
      </c>
      <c r="C255" s="17">
        <v>-0.65568073027385632</v>
      </c>
      <c r="D255" s="23">
        <f t="shared" si="30"/>
        <v>10.377277078904575</v>
      </c>
      <c r="E255" s="1"/>
      <c r="S255" s="35">
        <f t="shared" si="31"/>
        <v>10.377277078904575</v>
      </c>
      <c r="T255">
        <f t="shared" si="32"/>
        <v>7.9403452520589821E-2</v>
      </c>
      <c r="U255">
        <f t="shared" si="33"/>
        <v>-2.5332134290473132</v>
      </c>
    </row>
    <row r="256" spans="2:21" x14ac:dyDescent="0.25">
      <c r="B256" s="16" t="s">
        <v>245</v>
      </c>
      <c r="C256" s="17">
        <v>1.1819428739015432</v>
      </c>
      <c r="D256" s="23">
        <f t="shared" si="30"/>
        <v>17.727771495606174</v>
      </c>
      <c r="E256" s="1"/>
      <c r="S256" s="35">
        <f t="shared" si="31"/>
        <v>17.727771495606174</v>
      </c>
      <c r="T256">
        <f t="shared" si="32"/>
        <v>5.0129266691973595E-2</v>
      </c>
      <c r="U256">
        <f t="shared" si="33"/>
        <v>-2.9931502759411139</v>
      </c>
    </row>
    <row r="257" spans="2:21" x14ac:dyDescent="0.25">
      <c r="B257" s="16" t="s">
        <v>246</v>
      </c>
      <c r="C257" s="17">
        <v>-1.0458723073271921</v>
      </c>
      <c r="D257" s="23">
        <f t="shared" si="30"/>
        <v>8.8165107706912309</v>
      </c>
      <c r="E257" s="1"/>
      <c r="S257" s="35">
        <f t="shared" si="31"/>
        <v>8.8165107706912309</v>
      </c>
      <c r="T257">
        <f t="shared" si="32"/>
        <v>5.7622953685006258E-2</v>
      </c>
      <c r="U257">
        <f t="shared" si="33"/>
        <v>-2.8538342891851132</v>
      </c>
    </row>
    <row r="258" spans="2:21" x14ac:dyDescent="0.25">
      <c r="B258" s="16" t="s">
        <v>247</v>
      </c>
      <c r="C258" s="17">
        <v>-0.85759084913054728</v>
      </c>
      <c r="D258" s="23">
        <f t="shared" si="30"/>
        <v>9.5696366034778109</v>
      </c>
      <c r="E258" s="1"/>
      <c r="S258" s="35">
        <f t="shared" si="31"/>
        <v>9.5696366034778109</v>
      </c>
      <c r="T258">
        <f t="shared" si="32"/>
        <v>6.8506234294887933E-2</v>
      </c>
      <c r="U258">
        <f t="shared" si="33"/>
        <v>-2.680830526251059</v>
      </c>
    </row>
    <row r="259" spans="2:21" x14ac:dyDescent="0.25">
      <c r="B259" s="16" t="s">
        <v>248</v>
      </c>
      <c r="C259" s="17">
        <v>-0.58559591678825873</v>
      </c>
      <c r="D259" s="23">
        <f t="shared" si="30"/>
        <v>10.657616332846965</v>
      </c>
      <c r="E259" s="1"/>
      <c r="S259" s="35">
        <f t="shared" si="31"/>
        <v>10.657616332846965</v>
      </c>
      <c r="T259">
        <f t="shared" si="32"/>
        <v>8.2814932276600028E-2</v>
      </c>
      <c r="U259">
        <f t="shared" si="33"/>
        <v>-2.4911468923456663</v>
      </c>
    </row>
    <row r="260" spans="2:21" x14ac:dyDescent="0.25">
      <c r="B260" s="16" t="s">
        <v>249</v>
      </c>
      <c r="C260" s="17">
        <v>-3.7313836571400143E-3</v>
      </c>
      <c r="D260" s="23">
        <f t="shared" si="30"/>
        <v>12.98507446537144</v>
      </c>
      <c r="E260" s="1"/>
      <c r="S260" s="35">
        <f t="shared" si="31"/>
        <v>12.98507446537144</v>
      </c>
      <c r="T260">
        <f t="shared" si="32"/>
        <v>9.7838829269886338E-2</v>
      </c>
      <c r="U260">
        <f t="shared" si="33"/>
        <v>-2.3244337534363972</v>
      </c>
    </row>
    <row r="261" spans="2:21" x14ac:dyDescent="0.25">
      <c r="B261" s="16" t="s">
        <v>250</v>
      </c>
      <c r="C261" s="17">
        <v>-1.6704222716507371</v>
      </c>
      <c r="D261" s="23">
        <f t="shared" si="30"/>
        <v>6.3183109133970516</v>
      </c>
      <c r="E261" s="1"/>
      <c r="S261" s="35">
        <f t="shared" si="31"/>
        <v>6.3183109133970516</v>
      </c>
      <c r="T261">
        <f t="shared" si="32"/>
        <v>2.5426035090538625E-2</v>
      </c>
      <c r="U261">
        <f t="shared" si="33"/>
        <v>-3.6719816263505956</v>
      </c>
    </row>
    <row r="262" spans="2:21" x14ac:dyDescent="0.25">
      <c r="B262" s="16" t="s">
        <v>251</v>
      </c>
      <c r="C262" s="17">
        <v>-0.6043136558446498</v>
      </c>
      <c r="D262" s="23">
        <f t="shared" si="30"/>
        <v>10.5827453766214</v>
      </c>
      <c r="E262" s="1"/>
      <c r="S262" s="35">
        <f t="shared" si="31"/>
        <v>10.5827453766214</v>
      </c>
      <c r="T262">
        <f t="shared" si="32"/>
        <v>8.1927622983561613E-2</v>
      </c>
      <c r="U262">
        <f t="shared" si="33"/>
        <v>-2.5019190680216394</v>
      </c>
    </row>
    <row r="263" spans="2:21" x14ac:dyDescent="0.25">
      <c r="B263" s="16" t="s">
        <v>252</v>
      </c>
      <c r="C263" s="17">
        <v>0.19686775813930504</v>
      </c>
      <c r="D263" s="23">
        <f t="shared" si="30"/>
        <v>13.787471032557221</v>
      </c>
      <c r="E263" s="1"/>
      <c r="S263" s="35">
        <f t="shared" si="31"/>
        <v>13.787471032557221</v>
      </c>
      <c r="T263">
        <f t="shared" si="32"/>
        <v>9.6088420017304332E-2</v>
      </c>
      <c r="U263">
        <f t="shared" si="33"/>
        <v>-2.3424864695661567</v>
      </c>
    </row>
    <row r="264" spans="2:21" x14ac:dyDescent="0.25">
      <c r="B264" s="16" t="s">
        <v>253</v>
      </c>
      <c r="C264" s="17">
        <v>-0.57372716300560689</v>
      </c>
      <c r="D264" s="23">
        <f t="shared" si="30"/>
        <v>10.705091347977572</v>
      </c>
      <c r="E264" s="1"/>
      <c r="S264" s="35">
        <f t="shared" si="31"/>
        <v>10.705091347977572</v>
      </c>
      <c r="T264">
        <f t="shared" si="32"/>
        <v>8.3367975368625349E-2</v>
      </c>
      <c r="U264">
        <f t="shared" si="33"/>
        <v>-2.4844910317456415</v>
      </c>
    </row>
    <row r="265" spans="2:21" x14ac:dyDescent="0.25">
      <c r="B265" s="16" t="s">
        <v>254</v>
      </c>
      <c r="C265" s="17">
        <v>9.7463922629510202E-2</v>
      </c>
      <c r="D265" s="23">
        <f t="shared" si="30"/>
        <v>13.38985569051804</v>
      </c>
      <c r="E265" s="1"/>
      <c r="S265" s="35">
        <f t="shared" si="31"/>
        <v>13.38985569051804</v>
      </c>
      <c r="T265">
        <f t="shared" si="32"/>
        <v>9.7422275744254022E-2</v>
      </c>
      <c r="U265">
        <f t="shared" si="33"/>
        <v>-2.3287003907425867</v>
      </c>
    </row>
    <row r="266" spans="2:21" x14ac:dyDescent="0.25">
      <c r="B266" s="16" t="s">
        <v>255</v>
      </c>
      <c r="C266" s="17">
        <v>0.56014125343416754</v>
      </c>
      <c r="D266" s="23">
        <f t="shared" si="30"/>
        <v>15.240565013736671</v>
      </c>
      <c r="E266" s="1"/>
      <c r="S266" s="35">
        <f t="shared" si="31"/>
        <v>15.240565013736671</v>
      </c>
      <c r="T266">
        <f t="shared" si="32"/>
        <v>8.426870492210696E-2</v>
      </c>
      <c r="U266">
        <f t="shared" si="33"/>
        <v>-2.4737447175121581</v>
      </c>
    </row>
    <row r="267" spans="2:21" x14ac:dyDescent="0.25">
      <c r="B267" s="16" t="s">
        <v>256</v>
      </c>
      <c r="C267" s="17">
        <v>0.68873868580438879</v>
      </c>
      <c r="D267" s="23">
        <f t="shared" ref="D267:D330" si="34">C267*$D$6+$D$4</f>
        <v>15.754954743217555</v>
      </c>
      <c r="E267" s="1"/>
      <c r="S267" s="35">
        <f t="shared" si="31"/>
        <v>15.754954743217555</v>
      </c>
      <c r="T267">
        <f t="shared" si="32"/>
        <v>7.8031228986276679E-2</v>
      </c>
      <c r="U267">
        <f t="shared" si="33"/>
        <v>-2.5506461608009436</v>
      </c>
    </row>
    <row r="268" spans="2:21" x14ac:dyDescent="0.25">
      <c r="B268" s="16" t="s">
        <v>257</v>
      </c>
      <c r="C268" s="17">
        <v>0.20263426169861251</v>
      </c>
      <c r="D268" s="23">
        <f t="shared" si="34"/>
        <v>13.810537046794449</v>
      </c>
      <c r="E268" s="1"/>
      <c r="S268" s="35">
        <f t="shared" ref="S268:S331" si="35">D268</f>
        <v>13.810537046794449</v>
      </c>
      <c r="T268">
        <f t="shared" ref="T268:T331" si="36">NORMDIST(S268,$T$6,$T$7,FALSE)</f>
        <v>9.5983590571094166E-2</v>
      </c>
      <c r="U268">
        <f t="shared" ref="U268:U331" si="37">LN(T268)</f>
        <v>-2.3435780336758656</v>
      </c>
    </row>
    <row r="269" spans="2:21" x14ac:dyDescent="0.25">
      <c r="B269" s="16" t="s">
        <v>258</v>
      </c>
      <c r="C269" s="17">
        <v>0.28265937580036482</v>
      </c>
      <c r="D269" s="23">
        <f t="shared" si="34"/>
        <v>14.130637503201459</v>
      </c>
      <c r="E269" s="1"/>
      <c r="S269" s="35">
        <f t="shared" si="35"/>
        <v>14.130637503201459</v>
      </c>
      <c r="T269">
        <f t="shared" si="36"/>
        <v>9.4228757174795147E-2</v>
      </c>
      <c r="U269">
        <f t="shared" si="37"/>
        <v>-2.3620298661235584</v>
      </c>
    </row>
    <row r="270" spans="2:21" x14ac:dyDescent="0.25">
      <c r="B270" s="16" t="s">
        <v>259</v>
      </c>
      <c r="C270" s="17">
        <v>0.15709068128048709</v>
      </c>
      <c r="D270" s="23">
        <f t="shared" si="34"/>
        <v>13.628362725121949</v>
      </c>
      <c r="E270" s="1"/>
      <c r="S270" s="35">
        <f t="shared" si="35"/>
        <v>13.628362725121949</v>
      </c>
      <c r="T270">
        <f t="shared" si="36"/>
        <v>9.6730296684526734E-2</v>
      </c>
      <c r="U270">
        <f t="shared" si="37"/>
        <v>-2.3358286196516147</v>
      </c>
    </row>
    <row r="271" spans="2:21" x14ac:dyDescent="0.25">
      <c r="B271" s="16" t="s">
        <v>260</v>
      </c>
      <c r="C271" s="17">
        <v>-0.52455747469554648</v>
      </c>
      <c r="D271" s="23">
        <f t="shared" si="34"/>
        <v>10.901770101217814</v>
      </c>
      <c r="E271" s="1"/>
      <c r="S271" s="35">
        <f t="shared" si="35"/>
        <v>10.901770101217814</v>
      </c>
      <c r="T271">
        <f t="shared" si="36"/>
        <v>8.5575060570936487E-2</v>
      </c>
      <c r="U271">
        <f t="shared" si="37"/>
        <v>-2.4583613867550196</v>
      </c>
    </row>
    <row r="272" spans="2:21" x14ac:dyDescent="0.25">
      <c r="B272" s="16" t="s">
        <v>261</v>
      </c>
      <c r="C272" s="17">
        <v>-0.44671254271896055</v>
      </c>
      <c r="D272" s="23">
        <f t="shared" si="34"/>
        <v>11.213149829124157</v>
      </c>
      <c r="E272" s="1"/>
      <c r="S272" s="35">
        <f t="shared" si="35"/>
        <v>11.213149829124157</v>
      </c>
      <c r="T272">
        <f t="shared" si="36"/>
        <v>8.8766061435382265E-2</v>
      </c>
      <c r="U272">
        <f t="shared" si="37"/>
        <v>-2.421750893080616</v>
      </c>
    </row>
    <row r="273" spans="2:21" x14ac:dyDescent="0.25">
      <c r="B273" s="16" t="s">
        <v>262</v>
      </c>
      <c r="C273" s="17">
        <v>-1.263439878161255</v>
      </c>
      <c r="D273" s="23">
        <f t="shared" si="34"/>
        <v>7.9462404873549799</v>
      </c>
      <c r="E273" s="1"/>
      <c r="S273" s="35">
        <f t="shared" si="35"/>
        <v>7.9462404873549799</v>
      </c>
      <c r="T273">
        <f t="shared" si="36"/>
        <v>4.5219078257170905E-2</v>
      </c>
      <c r="U273">
        <f t="shared" si="37"/>
        <v>-3.0962361958612696</v>
      </c>
    </row>
    <row r="274" spans="2:21" x14ac:dyDescent="0.25">
      <c r="B274" s="16" t="s">
        <v>263</v>
      </c>
      <c r="C274" s="17">
        <v>-0.64832879187662462</v>
      </c>
      <c r="D274" s="23">
        <f t="shared" si="34"/>
        <v>10.406684832493502</v>
      </c>
      <c r="E274" s="1"/>
      <c r="S274" s="35">
        <f t="shared" si="35"/>
        <v>10.406684832493502</v>
      </c>
      <c r="T274">
        <f t="shared" si="36"/>
        <v>7.9772320290704662E-2</v>
      </c>
      <c r="U274">
        <f t="shared" si="37"/>
        <v>-2.5285786982224452</v>
      </c>
    </row>
    <row r="275" spans="2:21" x14ac:dyDescent="0.25">
      <c r="B275" s="16" t="s">
        <v>264</v>
      </c>
      <c r="C275" s="17">
        <v>0.96851718171666146</v>
      </c>
      <c r="D275" s="23">
        <f t="shared" si="34"/>
        <v>16.874068726866646</v>
      </c>
      <c r="E275" s="1"/>
      <c r="S275" s="35">
        <f t="shared" si="35"/>
        <v>16.874068726866646</v>
      </c>
      <c r="T275">
        <f t="shared" si="36"/>
        <v>6.2478565895208282E-2</v>
      </c>
      <c r="U275">
        <f t="shared" si="37"/>
        <v>-2.7729317267357656</v>
      </c>
    </row>
    <row r="276" spans="2:21" x14ac:dyDescent="0.25">
      <c r="B276" s="16" t="s">
        <v>265</v>
      </c>
      <c r="C276" s="17">
        <v>0.92164090415172906</v>
      </c>
      <c r="D276" s="23">
        <f t="shared" si="34"/>
        <v>16.686563616606918</v>
      </c>
      <c r="E276" s="1"/>
      <c r="S276" s="35">
        <f t="shared" si="35"/>
        <v>16.686563616606918</v>
      </c>
      <c r="T276">
        <f t="shared" si="36"/>
        <v>6.5190932611903438E-2</v>
      </c>
      <c r="U276">
        <f t="shared" si="37"/>
        <v>-2.7304348900902893</v>
      </c>
    </row>
    <row r="277" spans="2:21" x14ac:dyDescent="0.25">
      <c r="B277" s="16" t="s">
        <v>266</v>
      </c>
      <c r="C277" s="17">
        <v>1.3528774399458119</v>
      </c>
      <c r="D277" s="23">
        <f t="shared" si="34"/>
        <v>18.411509759783247</v>
      </c>
      <c r="E277" s="1"/>
      <c r="S277" s="35">
        <f t="shared" si="35"/>
        <v>18.411509759783247</v>
      </c>
      <c r="T277">
        <f t="shared" si="36"/>
        <v>4.0715788394354066E-2</v>
      </c>
      <c r="U277">
        <f t="shared" si="37"/>
        <v>-3.2011393405183775</v>
      </c>
    </row>
    <row r="278" spans="2:21" x14ac:dyDescent="0.25">
      <c r="B278" s="16" t="s">
        <v>267</v>
      </c>
      <c r="C278" s="17">
        <v>0.79164883580953838</v>
      </c>
      <c r="D278" s="23">
        <f t="shared" si="34"/>
        <v>16.166595343238154</v>
      </c>
      <c r="E278" s="1"/>
      <c r="S278" s="35">
        <f t="shared" si="35"/>
        <v>16.166595343238154</v>
      </c>
      <c r="T278">
        <f t="shared" si="36"/>
        <v>7.2537577339214454E-2</v>
      </c>
      <c r="U278">
        <f t="shared" si="37"/>
        <v>-2.6236505432696742</v>
      </c>
    </row>
    <row r="279" spans="2:21" x14ac:dyDescent="0.25">
      <c r="B279" s="16" t="s">
        <v>268</v>
      </c>
      <c r="C279" s="17">
        <v>0.52954312624353772</v>
      </c>
      <c r="D279" s="23">
        <f t="shared" si="34"/>
        <v>15.118172504974151</v>
      </c>
      <c r="E279" s="1"/>
      <c r="S279" s="35">
        <f t="shared" si="35"/>
        <v>15.118172504974151</v>
      </c>
      <c r="T279">
        <f t="shared" si="36"/>
        <v>8.5623895150193544E-2</v>
      </c>
      <c r="U279">
        <f t="shared" si="37"/>
        <v>-2.4577908858384006</v>
      </c>
    </row>
    <row r="280" spans="2:21" x14ac:dyDescent="0.25">
      <c r="B280" s="16" t="s">
        <v>269</v>
      </c>
      <c r="C280" s="17">
        <v>-1.3454767491541428</v>
      </c>
      <c r="D280" s="23">
        <f t="shared" si="34"/>
        <v>7.6180930033834287</v>
      </c>
      <c r="E280" s="1"/>
      <c r="S280" s="35">
        <f t="shared" si="35"/>
        <v>7.6180930033834287</v>
      </c>
      <c r="T280">
        <f t="shared" si="36"/>
        <v>4.0784056600465766E-2</v>
      </c>
      <c r="U280">
        <f t="shared" si="37"/>
        <v>-3.1994640435387831</v>
      </c>
    </row>
    <row r="281" spans="2:21" x14ac:dyDescent="0.25">
      <c r="B281" s="16" t="s">
        <v>270</v>
      </c>
      <c r="C281" s="17">
        <v>0.64994554519174774</v>
      </c>
      <c r="D281" s="23">
        <f t="shared" si="34"/>
        <v>15.59978218076699</v>
      </c>
      <c r="E281" s="1"/>
      <c r="S281" s="35">
        <f t="shared" si="35"/>
        <v>15.59978218076699</v>
      </c>
      <c r="T281">
        <f t="shared" si="36"/>
        <v>7.9996574584973335E-2</v>
      </c>
      <c r="U281">
        <f t="shared" si="37"/>
        <v>-2.5257714629127923</v>
      </c>
    </row>
    <row r="282" spans="2:21" x14ac:dyDescent="0.25">
      <c r="B282" s="16" t="s">
        <v>271</v>
      </c>
      <c r="C282" s="17">
        <v>0.96349602940766443</v>
      </c>
      <c r="D282" s="23">
        <f t="shared" si="34"/>
        <v>16.85398411763066</v>
      </c>
      <c r="E282" s="1"/>
      <c r="S282" s="35">
        <f t="shared" si="35"/>
        <v>16.85398411763066</v>
      </c>
      <c r="T282">
        <f t="shared" si="36"/>
        <v>6.276996702165899E-2</v>
      </c>
      <c r="U282">
        <f t="shared" si="37"/>
        <v>-2.7682785520366329</v>
      </c>
    </row>
    <row r="283" spans="2:21" x14ac:dyDescent="0.25">
      <c r="B283" s="16" t="s">
        <v>272</v>
      </c>
      <c r="C283" s="17">
        <v>0.24021796545992224</v>
      </c>
      <c r="D283" s="23">
        <f t="shared" si="34"/>
        <v>13.960871861839689</v>
      </c>
      <c r="E283" s="1"/>
      <c r="S283" s="35">
        <f t="shared" si="35"/>
        <v>13.960871861839689</v>
      </c>
      <c r="T283">
        <f t="shared" si="36"/>
        <v>9.5228465374305571E-2</v>
      </c>
      <c r="U283">
        <f t="shared" si="37"/>
        <v>-2.351476375845591</v>
      </c>
    </row>
    <row r="284" spans="2:21" x14ac:dyDescent="0.25">
      <c r="B284" s="16" t="s">
        <v>273</v>
      </c>
      <c r="C284" s="17">
        <v>-1.7057087631604548</v>
      </c>
      <c r="D284" s="23">
        <f t="shared" si="34"/>
        <v>6.1771649473581807</v>
      </c>
      <c r="E284" s="1"/>
      <c r="S284" s="35">
        <f t="shared" si="35"/>
        <v>6.1771649473581807</v>
      </c>
      <c r="T284">
        <f t="shared" si="36"/>
        <v>2.4007001596638954E-2</v>
      </c>
      <c r="U284">
        <f t="shared" si="37"/>
        <v>-3.7294097579867551</v>
      </c>
    </row>
    <row r="285" spans="2:21" x14ac:dyDescent="0.25">
      <c r="B285" s="16" t="s">
        <v>274</v>
      </c>
      <c r="C285" s="17">
        <v>-0.31502502969496021</v>
      </c>
      <c r="D285" s="23">
        <f t="shared" si="34"/>
        <v>11.739899881220159</v>
      </c>
      <c r="E285" s="1"/>
      <c r="S285" s="35">
        <f t="shared" si="35"/>
        <v>11.739899881220159</v>
      </c>
      <c r="T285">
        <f t="shared" si="36"/>
        <v>9.3191808932009929E-2</v>
      </c>
      <c r="U285">
        <f t="shared" si="37"/>
        <v>-2.3730954481484816</v>
      </c>
    </row>
    <row r="286" spans="2:21" x14ac:dyDescent="0.25">
      <c r="B286" s="16" t="s">
        <v>275</v>
      </c>
      <c r="C286" s="17">
        <v>-0.12726799006902278</v>
      </c>
      <c r="D286" s="23">
        <f t="shared" si="34"/>
        <v>12.490928039723908</v>
      </c>
      <c r="E286" s="1"/>
      <c r="S286" s="35">
        <f t="shared" si="35"/>
        <v>12.490928039723908</v>
      </c>
      <c r="T286">
        <f t="shared" si="36"/>
        <v>9.7044650329917576E-2</v>
      </c>
      <c r="U286">
        <f t="shared" si="37"/>
        <v>-2.3325840937105728</v>
      </c>
    </row>
    <row r="287" spans="2:21" x14ac:dyDescent="0.25">
      <c r="B287" s="16" t="s">
        <v>276</v>
      </c>
      <c r="C287" s="17">
        <v>-1.8897017480905673</v>
      </c>
      <c r="D287" s="23">
        <f t="shared" si="34"/>
        <v>5.4411930076377306</v>
      </c>
      <c r="E287" s="1"/>
      <c r="S287" s="35">
        <f t="shared" si="35"/>
        <v>5.4411930076377306</v>
      </c>
      <c r="T287">
        <f t="shared" si="36"/>
        <v>1.7452561466883742E-2</v>
      </c>
      <c r="U287">
        <f t="shared" si="37"/>
        <v>-4.0482688521729768</v>
      </c>
    </row>
    <row r="288" spans="2:21" x14ac:dyDescent="0.25">
      <c r="B288" s="16" t="s">
        <v>277</v>
      </c>
      <c r="C288" s="17">
        <v>0.83555714534313663</v>
      </c>
      <c r="D288" s="23">
        <f t="shared" si="34"/>
        <v>16.342228581372545</v>
      </c>
      <c r="E288" s="1"/>
      <c r="S288" s="35">
        <f t="shared" si="35"/>
        <v>16.342228581372545</v>
      </c>
      <c r="T288">
        <f t="shared" si="36"/>
        <v>7.0095194125575133E-2</v>
      </c>
      <c r="U288">
        <f t="shared" si="37"/>
        <v>-2.657901044701529</v>
      </c>
    </row>
    <row r="289" spans="2:21" x14ac:dyDescent="0.25">
      <c r="B289" s="16" t="s">
        <v>278</v>
      </c>
      <c r="C289" s="17">
        <v>0.45930926374095404</v>
      </c>
      <c r="D289" s="23">
        <f t="shared" si="34"/>
        <v>14.837237054963817</v>
      </c>
      <c r="E289" s="1"/>
      <c r="S289" s="35">
        <f t="shared" si="35"/>
        <v>14.837237054963817</v>
      </c>
      <c r="T289">
        <f t="shared" si="36"/>
        <v>8.8515404067428693E-2</v>
      </c>
      <c r="U289">
        <f t="shared" si="37"/>
        <v>-2.424578684855379</v>
      </c>
    </row>
    <row r="290" spans="2:21" x14ac:dyDescent="0.25">
      <c r="B290" s="16" t="s">
        <v>279</v>
      </c>
      <c r="C290" s="17">
        <v>0.57782893165197868</v>
      </c>
      <c r="D290" s="23">
        <f t="shared" si="34"/>
        <v>15.311315726607916</v>
      </c>
      <c r="E290" s="1"/>
      <c r="S290" s="35">
        <f t="shared" si="35"/>
        <v>15.311315726607916</v>
      </c>
      <c r="T290">
        <f t="shared" si="36"/>
        <v>8.3460816832197776E-2</v>
      </c>
      <c r="U290">
        <f t="shared" si="37"/>
        <v>-2.4833780167566579</v>
      </c>
    </row>
    <row r="291" spans="2:21" x14ac:dyDescent="0.25">
      <c r="B291" s="16" t="s">
        <v>280</v>
      </c>
      <c r="C291" s="17">
        <v>0.4201815231377522</v>
      </c>
      <c r="D291" s="23">
        <f t="shared" si="34"/>
        <v>14.680726092551009</v>
      </c>
      <c r="E291" s="1"/>
      <c r="S291" s="35">
        <f t="shared" si="35"/>
        <v>14.680726092551009</v>
      </c>
      <c r="T291">
        <f t="shared" si="36"/>
        <v>8.9982958611654479E-2</v>
      </c>
      <c r="U291">
        <f t="shared" si="37"/>
        <v>-2.4081349753400061</v>
      </c>
    </row>
    <row r="292" spans="2:21" x14ac:dyDescent="0.25">
      <c r="B292" s="16" t="s">
        <v>281</v>
      </c>
      <c r="C292" s="17">
        <v>-1.6435760846554042</v>
      </c>
      <c r="D292" s="23">
        <f t="shared" si="34"/>
        <v>6.4256956613783833</v>
      </c>
      <c r="E292" s="1"/>
      <c r="S292" s="35">
        <f t="shared" si="35"/>
        <v>6.4256956613783833</v>
      </c>
      <c r="T292">
        <f t="shared" si="36"/>
        <v>2.6540256995552906E-2</v>
      </c>
      <c r="U292">
        <f t="shared" si="37"/>
        <v>-3.629092566795912</v>
      </c>
    </row>
    <row r="293" spans="2:21" x14ac:dyDescent="0.25">
      <c r="B293" s="16" t="s">
        <v>282</v>
      </c>
      <c r="C293" s="17">
        <v>0.40361625848163818</v>
      </c>
      <c r="D293" s="23">
        <f t="shared" si="34"/>
        <v>14.614465033926553</v>
      </c>
      <c r="E293" s="1"/>
      <c r="S293" s="35">
        <f t="shared" si="35"/>
        <v>14.614465033926553</v>
      </c>
      <c r="T293">
        <f t="shared" si="36"/>
        <v>9.057135989581426E-2</v>
      </c>
      <c r="U293">
        <f t="shared" si="37"/>
        <v>-2.4016172318486193</v>
      </c>
    </row>
    <row r="294" spans="2:21" x14ac:dyDescent="0.25">
      <c r="B294" s="16" t="s">
        <v>283</v>
      </c>
      <c r="C294" s="17">
        <v>-0.89744739031295073</v>
      </c>
      <c r="D294" s="23">
        <f t="shared" si="34"/>
        <v>9.410210438748198</v>
      </c>
      <c r="E294" s="1"/>
      <c r="S294" s="35">
        <f t="shared" si="35"/>
        <v>9.410210438748198</v>
      </c>
      <c r="T294">
        <f t="shared" si="36"/>
        <v>6.6231013156366716E-2</v>
      </c>
      <c r="U294">
        <f t="shared" si="37"/>
        <v>-2.7146064490578383</v>
      </c>
    </row>
    <row r="295" spans="2:21" x14ac:dyDescent="0.25">
      <c r="B295" s="16" t="s">
        <v>284</v>
      </c>
      <c r="C295" s="17">
        <v>-1.1306204697031703</v>
      </c>
      <c r="D295" s="23">
        <f t="shared" si="34"/>
        <v>8.4775181211873196</v>
      </c>
      <c r="E295" s="1"/>
      <c r="S295" s="35">
        <f t="shared" si="35"/>
        <v>8.4775181211873196</v>
      </c>
      <c r="T295">
        <f t="shared" si="36"/>
        <v>5.2715815986565009E-2</v>
      </c>
      <c r="U295">
        <f t="shared" si="37"/>
        <v>-2.9428397548628387</v>
      </c>
    </row>
    <row r="296" spans="2:21" x14ac:dyDescent="0.25">
      <c r="B296" s="16" t="s">
        <v>285</v>
      </c>
      <c r="C296" s="17">
        <v>-0.67490217985765688</v>
      </c>
      <c r="D296" s="23">
        <f t="shared" si="34"/>
        <v>10.300391280569372</v>
      </c>
      <c r="E296" s="1"/>
      <c r="S296" s="35">
        <f t="shared" si="35"/>
        <v>10.300391280569372</v>
      </c>
      <c r="T296">
        <f t="shared" si="36"/>
        <v>7.8427818258553911E-2</v>
      </c>
      <c r="U296">
        <f t="shared" si="37"/>
        <v>-2.5455765898347282</v>
      </c>
    </row>
    <row r="297" spans="2:21" x14ac:dyDescent="0.25">
      <c r="B297" s="16" t="s">
        <v>286</v>
      </c>
      <c r="C297" s="17">
        <v>0.20153905615735898</v>
      </c>
      <c r="D297" s="23">
        <f t="shared" si="34"/>
        <v>13.806156224629436</v>
      </c>
      <c r="E297" s="1"/>
      <c r="S297" s="35">
        <f t="shared" si="35"/>
        <v>13.806156224629436</v>
      </c>
      <c r="T297">
        <f t="shared" si="36"/>
        <v>9.60037278821914E-2</v>
      </c>
      <c r="U297">
        <f t="shared" si="37"/>
        <v>-2.343368256162087</v>
      </c>
    </row>
    <row r="298" spans="2:21" x14ac:dyDescent="0.25">
      <c r="B298" s="16" t="s">
        <v>287</v>
      </c>
      <c r="C298" s="17">
        <v>-2.0321763589418622</v>
      </c>
      <c r="D298" s="23">
        <f t="shared" si="34"/>
        <v>4.8712945642325511</v>
      </c>
      <c r="E298" s="1"/>
      <c r="S298" s="35">
        <f t="shared" si="35"/>
        <v>4.8712945642325511</v>
      </c>
      <c r="T298">
        <f t="shared" si="36"/>
        <v>1.3332397926269194E-2</v>
      </c>
      <c r="U298">
        <f t="shared" si="37"/>
        <v>-4.317558271527135</v>
      </c>
    </row>
    <row r="299" spans="2:21" x14ac:dyDescent="0.25">
      <c r="B299" s="16" t="s">
        <v>288</v>
      </c>
      <c r="C299" s="17">
        <v>-1.1021627638616114</v>
      </c>
      <c r="D299" s="23">
        <f t="shared" si="34"/>
        <v>8.5913489445535554</v>
      </c>
      <c r="E299" s="1"/>
      <c r="S299" s="35">
        <f t="shared" si="35"/>
        <v>8.5913489445535554</v>
      </c>
      <c r="T299">
        <f t="shared" si="36"/>
        <v>5.4357011080109471E-2</v>
      </c>
      <c r="U299">
        <f t="shared" si="37"/>
        <v>-2.9121816750204714</v>
      </c>
    </row>
    <row r="300" spans="2:21" x14ac:dyDescent="0.25">
      <c r="B300" s="16" t="s">
        <v>289</v>
      </c>
      <c r="C300" s="17">
        <v>-1.2207667616457607</v>
      </c>
      <c r="D300" s="23">
        <f t="shared" si="34"/>
        <v>8.1169329534169563</v>
      </c>
      <c r="E300" s="1"/>
      <c r="S300" s="35">
        <f t="shared" si="35"/>
        <v>8.1169329534169563</v>
      </c>
      <c r="T300">
        <f t="shared" si="36"/>
        <v>4.7591508820257193E-2</v>
      </c>
      <c r="U300">
        <f t="shared" si="37"/>
        <v>-3.0451009197865111</v>
      </c>
    </row>
    <row r="301" spans="2:21" x14ac:dyDescent="0.25">
      <c r="B301" s="16" t="s">
        <v>290</v>
      </c>
      <c r="C301" s="17">
        <v>0.15916215190047533</v>
      </c>
      <c r="D301" s="23">
        <f t="shared" si="34"/>
        <v>13.636648607601902</v>
      </c>
      <c r="E301" s="1"/>
      <c r="S301" s="35">
        <f t="shared" si="35"/>
        <v>13.636648607601902</v>
      </c>
      <c r="T301">
        <f t="shared" si="36"/>
        <v>9.6700398354287717E-2</v>
      </c>
      <c r="U301">
        <f t="shared" si="37"/>
        <v>-2.3361377570454613</v>
      </c>
    </row>
    <row r="302" spans="2:21" x14ac:dyDescent="0.25">
      <c r="B302" s="16" t="s">
        <v>291</v>
      </c>
      <c r="C302" s="17">
        <v>-0.51362314043631119</v>
      </c>
      <c r="D302" s="23">
        <f t="shared" si="34"/>
        <v>10.945507438254754</v>
      </c>
      <c r="E302" s="1"/>
      <c r="S302" s="35">
        <f t="shared" si="35"/>
        <v>10.945507438254754</v>
      </c>
      <c r="T302">
        <f t="shared" si="36"/>
        <v>8.6046543925562366E-2</v>
      </c>
      <c r="U302">
        <f t="shared" si="37"/>
        <v>-2.4528669206923239</v>
      </c>
    </row>
    <row r="303" spans="2:21" x14ac:dyDescent="0.25">
      <c r="B303" s="16" t="s">
        <v>292</v>
      </c>
      <c r="C303" s="17">
        <v>-0.22359529569634679</v>
      </c>
      <c r="D303" s="23">
        <f t="shared" si="34"/>
        <v>12.105618817214612</v>
      </c>
      <c r="E303" s="1"/>
      <c r="S303" s="35">
        <f t="shared" si="35"/>
        <v>12.105618817214612</v>
      </c>
      <c r="T303">
        <f t="shared" si="36"/>
        <v>9.5452145201571748E-2</v>
      </c>
      <c r="U303">
        <f t="shared" si="37"/>
        <v>-2.3491302544524357</v>
      </c>
    </row>
    <row r="304" spans="2:21" x14ac:dyDescent="0.25">
      <c r="B304" s="16" t="s">
        <v>293</v>
      </c>
      <c r="C304" s="17">
        <v>1.1059398669482663</v>
      </c>
      <c r="D304" s="23">
        <f t="shared" si="34"/>
        <v>17.423759467793065</v>
      </c>
      <c r="E304" s="1"/>
      <c r="S304" s="35">
        <f t="shared" si="35"/>
        <v>17.423759467793065</v>
      </c>
      <c r="T304">
        <f t="shared" si="36"/>
        <v>5.4491937933908503E-2</v>
      </c>
      <c r="U304">
        <f t="shared" si="37"/>
        <v>-2.9097025160735299</v>
      </c>
    </row>
    <row r="305" spans="2:21" x14ac:dyDescent="0.25">
      <c r="B305" s="16" t="s">
        <v>294</v>
      </c>
      <c r="C305" s="17">
        <v>1.0183069858508191</v>
      </c>
      <c r="D305" s="23">
        <f t="shared" si="34"/>
        <v>17.073227943403275</v>
      </c>
      <c r="E305" s="1"/>
      <c r="S305" s="35">
        <f t="shared" si="35"/>
        <v>17.073227943403275</v>
      </c>
      <c r="T305">
        <f t="shared" si="36"/>
        <v>5.9582949625274058E-2</v>
      </c>
      <c r="U305">
        <f t="shared" si="37"/>
        <v>-2.8203858259524059</v>
      </c>
    </row>
    <row r="306" spans="2:21" x14ac:dyDescent="0.25">
      <c r="B306" s="16" t="s">
        <v>295</v>
      </c>
      <c r="C306" s="17">
        <v>0.47704603140304475</v>
      </c>
      <c r="D306" s="23">
        <f t="shared" si="34"/>
        <v>14.908184125612179</v>
      </c>
      <c r="E306" s="1"/>
      <c r="S306" s="35">
        <f t="shared" si="35"/>
        <v>14.908184125612179</v>
      </c>
      <c r="T306">
        <f t="shared" si="36"/>
        <v>8.7815434177134069E-2</v>
      </c>
      <c r="U306">
        <f t="shared" si="37"/>
        <v>-2.4325180058954818</v>
      </c>
    </row>
    <row r="307" spans="2:21" x14ac:dyDescent="0.25">
      <c r="B307" s="16" t="s">
        <v>296</v>
      </c>
      <c r="C307" s="17">
        <v>0.36536115926742063</v>
      </c>
      <c r="D307" s="23">
        <f t="shared" si="34"/>
        <v>14.461444637069683</v>
      </c>
      <c r="E307" s="1"/>
      <c r="S307" s="35">
        <f t="shared" si="35"/>
        <v>14.461444637069683</v>
      </c>
      <c r="T307">
        <f t="shared" si="36"/>
        <v>9.1852195953230936E-2</v>
      </c>
      <c r="U307">
        <f t="shared" si="37"/>
        <v>-2.3875745595694413</v>
      </c>
    </row>
    <row r="308" spans="2:21" x14ac:dyDescent="0.25">
      <c r="B308" s="16" t="s">
        <v>297</v>
      </c>
      <c r="C308" s="17">
        <v>0.33741532762070042</v>
      </c>
      <c r="D308" s="23">
        <f t="shared" si="34"/>
        <v>14.349661310482801</v>
      </c>
      <c r="E308" s="1"/>
      <c r="S308" s="35">
        <f t="shared" si="35"/>
        <v>14.349661310482801</v>
      </c>
      <c r="T308">
        <f t="shared" si="36"/>
        <v>9.2716723216967542E-2</v>
      </c>
      <c r="U308">
        <f t="shared" si="37"/>
        <v>-2.3782064212031817</v>
      </c>
    </row>
    <row r="309" spans="2:21" x14ac:dyDescent="0.25">
      <c r="B309" s="16" t="s">
        <v>298</v>
      </c>
      <c r="C309" s="17">
        <v>0.1553748039617435</v>
      </c>
      <c r="D309" s="23">
        <f t="shared" si="34"/>
        <v>13.621499215846974</v>
      </c>
      <c r="E309" s="1"/>
      <c r="S309" s="35">
        <f t="shared" si="35"/>
        <v>13.621499215846974</v>
      </c>
      <c r="T309">
        <f t="shared" si="36"/>
        <v>9.6754767043892145E-2</v>
      </c>
      <c r="U309">
        <f t="shared" si="37"/>
        <v>-2.3355756765145648</v>
      </c>
    </row>
    <row r="310" spans="2:21" x14ac:dyDescent="0.25">
      <c r="B310" s="16" t="s">
        <v>299</v>
      </c>
      <c r="C310" s="17">
        <v>1.0127529313957853</v>
      </c>
      <c r="D310" s="23">
        <f t="shared" si="34"/>
        <v>17.051011725583141</v>
      </c>
      <c r="E310" s="1"/>
      <c r="S310" s="35">
        <f t="shared" si="35"/>
        <v>17.051011725583141</v>
      </c>
      <c r="T310">
        <f t="shared" si="36"/>
        <v>5.9906270392442944E-2</v>
      </c>
      <c r="U310">
        <f t="shared" si="37"/>
        <v>-2.8149740983303437</v>
      </c>
    </row>
    <row r="311" spans="2:21" x14ac:dyDescent="0.25">
      <c r="B311" s="16" t="s">
        <v>300</v>
      </c>
      <c r="C311" s="17">
        <v>-0.23761830411701065</v>
      </c>
      <c r="D311" s="23">
        <f t="shared" si="34"/>
        <v>12.049526783531958</v>
      </c>
      <c r="E311" s="1"/>
      <c r="S311" s="35">
        <f t="shared" si="35"/>
        <v>12.049526783531958</v>
      </c>
      <c r="T311">
        <f t="shared" si="36"/>
        <v>9.5151626134892628E-2</v>
      </c>
      <c r="U311">
        <f t="shared" si="37"/>
        <v>-2.3522835951611842</v>
      </c>
    </row>
    <row r="312" spans="2:21" x14ac:dyDescent="0.25">
      <c r="B312" s="16" t="s">
        <v>301</v>
      </c>
      <c r="C312" s="17">
        <v>-0.72755158465837855</v>
      </c>
      <c r="D312" s="23">
        <f t="shared" si="34"/>
        <v>10.089793661366485</v>
      </c>
      <c r="E312" s="1"/>
      <c r="S312" s="35">
        <f t="shared" si="35"/>
        <v>10.089793661366485</v>
      </c>
      <c r="T312">
        <f t="shared" si="36"/>
        <v>7.5678493422709089E-2</v>
      </c>
      <c r="U312">
        <f t="shared" si="37"/>
        <v>-2.5812612616418833</v>
      </c>
    </row>
    <row r="313" spans="2:21" x14ac:dyDescent="0.25">
      <c r="B313" s="16" t="s">
        <v>302</v>
      </c>
      <c r="C313" s="17">
        <v>1.2697577311193939</v>
      </c>
      <c r="D313" s="23">
        <f t="shared" si="34"/>
        <v>18.079030924477575</v>
      </c>
      <c r="E313" s="1"/>
      <c r="S313" s="35">
        <f t="shared" si="35"/>
        <v>18.079030924477575</v>
      </c>
      <c r="T313">
        <f t="shared" si="36"/>
        <v>4.5207646114856052E-2</v>
      </c>
      <c r="U313">
        <f t="shared" si="37"/>
        <v>-3.0964890446171025</v>
      </c>
    </row>
    <row r="314" spans="2:21" x14ac:dyDescent="0.25">
      <c r="B314" s="16" t="s">
        <v>303</v>
      </c>
      <c r="C314" s="17">
        <v>-1.249343514508849</v>
      </c>
      <c r="D314" s="23">
        <f t="shared" si="34"/>
        <v>8.0026259419646042</v>
      </c>
      <c r="E314" s="1"/>
      <c r="S314" s="35">
        <f t="shared" si="35"/>
        <v>8.0026259419646042</v>
      </c>
      <c r="T314">
        <f t="shared" si="36"/>
        <v>4.5998308175373454E-2</v>
      </c>
      <c r="U314">
        <f t="shared" si="37"/>
        <v>-3.0791506619656279</v>
      </c>
    </row>
    <row r="315" spans="2:21" x14ac:dyDescent="0.25">
      <c r="B315" s="16" t="s">
        <v>304</v>
      </c>
      <c r="C315" s="17">
        <v>1.0846397216006749</v>
      </c>
      <c r="D315" s="23">
        <f t="shared" si="34"/>
        <v>17.338558886402701</v>
      </c>
      <c r="E315" s="1"/>
      <c r="S315" s="35">
        <f t="shared" si="35"/>
        <v>17.338558886402701</v>
      </c>
      <c r="T315">
        <f t="shared" si="36"/>
        <v>5.5725733430699372E-2</v>
      </c>
      <c r="U315">
        <f t="shared" si="37"/>
        <v>-2.8873132381871387</v>
      </c>
    </row>
    <row r="316" spans="2:21" x14ac:dyDescent="0.25">
      <c r="B316" s="16" t="s">
        <v>305</v>
      </c>
      <c r="C316" s="17">
        <v>-1.4143358236179757</v>
      </c>
      <c r="D316" s="23">
        <f t="shared" si="34"/>
        <v>7.3426567055280971</v>
      </c>
      <c r="E316" s="1"/>
      <c r="S316" s="35">
        <f t="shared" si="35"/>
        <v>7.3426567055280971</v>
      </c>
      <c r="T316">
        <f t="shared" si="36"/>
        <v>3.7212524041412738E-2</v>
      </c>
      <c r="U316">
        <f t="shared" si="37"/>
        <v>-3.2911099065830043</v>
      </c>
    </row>
    <row r="317" spans="2:21" x14ac:dyDescent="0.25">
      <c r="B317" s="16" t="s">
        <v>306</v>
      </c>
      <c r="C317" s="17">
        <v>6.131897706233199E-2</v>
      </c>
      <c r="D317" s="23">
        <f t="shared" si="34"/>
        <v>13.245275908249328</v>
      </c>
      <c r="E317" s="1"/>
      <c r="S317" s="35">
        <f t="shared" si="35"/>
        <v>13.245275908249328</v>
      </c>
      <c r="T317">
        <f t="shared" si="36"/>
        <v>9.7681308648633239E-2</v>
      </c>
      <c r="U317">
        <f t="shared" si="37"/>
        <v>-2.3260450519656506</v>
      </c>
    </row>
    <row r="318" spans="2:21" x14ac:dyDescent="0.25">
      <c r="B318" s="16" t="s">
        <v>307</v>
      </c>
      <c r="C318" s="17">
        <v>0.11281608359740912</v>
      </c>
      <c r="D318" s="23">
        <f t="shared" si="34"/>
        <v>13.451264334389636</v>
      </c>
      <c r="E318" s="1"/>
      <c r="S318" s="35">
        <f t="shared" si="35"/>
        <v>13.451264334389636</v>
      </c>
      <c r="T318">
        <f t="shared" si="36"/>
        <v>9.7275449744601866E-2</v>
      </c>
      <c r="U318">
        <f t="shared" si="37"/>
        <v>-2.3302086366875958</v>
      </c>
    </row>
    <row r="319" spans="2:21" x14ac:dyDescent="0.25">
      <c r="B319" s="16" t="s">
        <v>308</v>
      </c>
      <c r="C319" s="17">
        <v>0.52885698843492346</v>
      </c>
      <c r="D319" s="23">
        <f t="shared" si="34"/>
        <v>15.115427953739694</v>
      </c>
      <c r="E319" s="1"/>
      <c r="S319" s="35">
        <f t="shared" si="35"/>
        <v>15.115427953739694</v>
      </c>
      <c r="T319">
        <f t="shared" si="36"/>
        <v>8.5653648008468128E-2</v>
      </c>
      <c r="U319">
        <f t="shared" si="37"/>
        <v>-2.4574434630761965</v>
      </c>
    </row>
    <row r="320" spans="2:21" x14ac:dyDescent="0.25">
      <c r="B320" s="16" t="s">
        <v>309</v>
      </c>
      <c r="C320" s="17">
        <v>-0.7969344227777152</v>
      </c>
      <c r="D320" s="23">
        <f t="shared" si="34"/>
        <v>9.8122623088891388</v>
      </c>
      <c r="E320" s="1"/>
      <c r="S320" s="35">
        <f t="shared" si="35"/>
        <v>9.8122623088891388</v>
      </c>
      <c r="T320">
        <f t="shared" si="36"/>
        <v>7.1908437673894626E-2</v>
      </c>
      <c r="U320">
        <f t="shared" si="37"/>
        <v>-2.6323616682351001</v>
      </c>
    </row>
    <row r="321" spans="2:21" x14ac:dyDescent="0.25">
      <c r="B321" s="16" t="s">
        <v>310</v>
      </c>
      <c r="C321" s="17">
        <v>1.374868365112043</v>
      </c>
      <c r="D321" s="23">
        <f t="shared" si="34"/>
        <v>18.499473460448172</v>
      </c>
      <c r="E321" s="1"/>
      <c r="S321" s="35">
        <f t="shared" si="35"/>
        <v>18.499473460448172</v>
      </c>
      <c r="T321">
        <f t="shared" si="36"/>
        <v>3.9559917927455154E-2</v>
      </c>
      <c r="U321">
        <f t="shared" si="37"/>
        <v>-3.2299388468643797</v>
      </c>
    </row>
    <row r="322" spans="2:21" x14ac:dyDescent="0.25">
      <c r="B322" s="16" t="s">
        <v>311</v>
      </c>
      <c r="C322" s="17">
        <v>1.29220637459066</v>
      </c>
      <c r="D322" s="23">
        <f t="shared" si="34"/>
        <v>18.16882549836264</v>
      </c>
      <c r="E322" s="1"/>
      <c r="S322" s="35">
        <f t="shared" si="35"/>
        <v>18.16882549836264</v>
      </c>
      <c r="T322">
        <f t="shared" si="36"/>
        <v>4.3976616958052682E-2</v>
      </c>
      <c r="U322">
        <f t="shared" si="37"/>
        <v>-3.1240972190958503</v>
      </c>
    </row>
    <row r="323" spans="2:21" x14ac:dyDescent="0.25">
      <c r="B323" s="16" t="s">
        <v>312</v>
      </c>
      <c r="C323" s="17">
        <v>0.87621019401444045</v>
      </c>
      <c r="D323" s="23">
        <f t="shared" si="34"/>
        <v>16.504840776057762</v>
      </c>
      <c r="E323" s="1"/>
      <c r="S323" s="35">
        <f t="shared" si="35"/>
        <v>16.504840776057762</v>
      </c>
      <c r="T323">
        <f t="shared" si="36"/>
        <v>6.7795025991462837E-2</v>
      </c>
      <c r="U323">
        <f t="shared" si="37"/>
        <v>-2.6912664496847558</v>
      </c>
    </row>
    <row r="324" spans="2:21" x14ac:dyDescent="0.25">
      <c r="B324" s="16" t="s">
        <v>313</v>
      </c>
      <c r="C324" s="17">
        <v>-0.81325255001347907</v>
      </c>
      <c r="D324" s="23">
        <f t="shared" si="34"/>
        <v>9.7469897999460837</v>
      </c>
      <c r="E324" s="1"/>
      <c r="S324" s="35">
        <f t="shared" si="35"/>
        <v>9.7469897999460837</v>
      </c>
      <c r="T324">
        <f t="shared" si="36"/>
        <v>7.1001598875910371E-2</v>
      </c>
      <c r="U324">
        <f t="shared" si="37"/>
        <v>-2.6450528828153597</v>
      </c>
    </row>
    <row r="325" spans="2:21" x14ac:dyDescent="0.25">
      <c r="B325" s="16" t="s">
        <v>314</v>
      </c>
      <c r="C325" s="17">
        <v>-1.4448868456487189</v>
      </c>
      <c r="D325" s="23">
        <f t="shared" si="34"/>
        <v>7.2204526174051242</v>
      </c>
      <c r="E325" s="1"/>
      <c r="S325" s="35">
        <f t="shared" si="35"/>
        <v>7.2204526174051242</v>
      </c>
      <c r="T325">
        <f t="shared" si="36"/>
        <v>3.567759980498883E-2</v>
      </c>
      <c r="U325">
        <f t="shared" si="37"/>
        <v>-3.3332322435726098</v>
      </c>
    </row>
    <row r="326" spans="2:21" x14ac:dyDescent="0.25">
      <c r="B326" s="16" t="s">
        <v>315</v>
      </c>
      <c r="C326" s="17">
        <v>0.23822706785431938</v>
      </c>
      <c r="D326" s="23">
        <f t="shared" si="34"/>
        <v>13.952908271417277</v>
      </c>
      <c r="E326" s="1"/>
      <c r="S326" s="35">
        <f t="shared" si="35"/>
        <v>13.952908271417277</v>
      </c>
      <c r="T326">
        <f t="shared" si="36"/>
        <v>9.5271565183183124E-2</v>
      </c>
      <c r="U326">
        <f t="shared" si="37"/>
        <v>-2.3510238844786677</v>
      </c>
    </row>
    <row r="327" spans="2:21" x14ac:dyDescent="0.25">
      <c r="B327" s="16" t="s">
        <v>316</v>
      </c>
      <c r="C327" s="17">
        <v>-0.6157625774277411</v>
      </c>
      <c r="D327" s="23">
        <f t="shared" si="34"/>
        <v>10.536949690289035</v>
      </c>
      <c r="E327" s="1"/>
      <c r="S327" s="35">
        <f t="shared" si="35"/>
        <v>10.536949690289035</v>
      </c>
      <c r="T327">
        <f t="shared" si="36"/>
        <v>8.1376057487277248E-2</v>
      </c>
      <c r="U327">
        <f t="shared" si="37"/>
        <v>-2.508674183302483</v>
      </c>
    </row>
    <row r="328" spans="2:21" x14ac:dyDescent="0.25">
      <c r="B328" s="16" t="s">
        <v>317</v>
      </c>
      <c r="C328" s="17">
        <v>-0.62958104040005469</v>
      </c>
      <c r="D328" s="23">
        <f t="shared" si="34"/>
        <v>10.481675838399781</v>
      </c>
      <c r="E328" s="1"/>
      <c r="S328" s="35">
        <f t="shared" si="35"/>
        <v>10.481675838399781</v>
      </c>
      <c r="T328">
        <f t="shared" si="36"/>
        <v>8.070172013855284E-2</v>
      </c>
      <c r="U328">
        <f t="shared" si="37"/>
        <v>-2.516995388709697</v>
      </c>
    </row>
    <row r="329" spans="2:21" x14ac:dyDescent="0.25">
      <c r="B329" s="16" t="s">
        <v>318</v>
      </c>
      <c r="C329" s="17">
        <v>-0.20663793739171857</v>
      </c>
      <c r="D329" s="23">
        <f t="shared" si="34"/>
        <v>12.173448250433125</v>
      </c>
      <c r="E329" s="1"/>
      <c r="S329" s="35">
        <f t="shared" si="35"/>
        <v>12.173448250433125</v>
      </c>
      <c r="T329">
        <f t="shared" si="36"/>
        <v>9.5792598473178975E-2</v>
      </c>
      <c r="U329">
        <f t="shared" si="37"/>
        <v>-2.3455698571865065</v>
      </c>
    </row>
    <row r="330" spans="2:21" x14ac:dyDescent="0.25">
      <c r="B330" s="16" t="s">
        <v>319</v>
      </c>
      <c r="C330" s="17">
        <v>-0.61139164609582641</v>
      </c>
      <c r="D330" s="23">
        <f t="shared" si="34"/>
        <v>10.554433415616694</v>
      </c>
      <c r="E330" s="1"/>
      <c r="S330" s="35">
        <f t="shared" si="35"/>
        <v>10.554433415616694</v>
      </c>
      <c r="T330">
        <f t="shared" si="36"/>
        <v>8.1587407303574569E-2</v>
      </c>
      <c r="U330">
        <f t="shared" si="37"/>
        <v>-2.5060803511810965</v>
      </c>
    </row>
    <row r="331" spans="2:21" x14ac:dyDescent="0.25">
      <c r="B331" s="16" t="s">
        <v>320</v>
      </c>
      <c r="C331" s="17">
        <v>-0.63456556762902194</v>
      </c>
      <c r="D331" s="23">
        <f t="shared" ref="D331:D394" si="38">C331*$D$6+$D$4</f>
        <v>10.461737729483913</v>
      </c>
      <c r="E331" s="1"/>
      <c r="S331" s="35">
        <f t="shared" si="35"/>
        <v>10.461737729483913</v>
      </c>
      <c r="T331">
        <f t="shared" si="36"/>
        <v>8.0456221798609381E-2</v>
      </c>
      <c r="U331">
        <f t="shared" si="37"/>
        <v>-2.520042071074724</v>
      </c>
    </row>
    <row r="332" spans="2:21" x14ac:dyDescent="0.25">
      <c r="B332" s="16" t="s">
        <v>321</v>
      </c>
      <c r="C332" s="17">
        <v>-1.2860361139987153</v>
      </c>
      <c r="D332" s="23">
        <f t="shared" si="38"/>
        <v>7.8558555440051387</v>
      </c>
      <c r="E332" s="1"/>
      <c r="S332" s="35">
        <f t="shared" ref="S332:S395" si="39">D332</f>
        <v>7.8558555440051387</v>
      </c>
      <c r="T332">
        <f t="shared" ref="T332:T395" si="40">NORMDIST(S332,$T$6,$T$7,FALSE)</f>
        <v>4.3979881915064634E-2</v>
      </c>
      <c r="U332">
        <f t="shared" ref="U332:U395" si="41">LN(T332)</f>
        <v>-3.1240229788280978</v>
      </c>
    </row>
    <row r="333" spans="2:21" x14ac:dyDescent="0.25">
      <c r="B333" s="16" t="s">
        <v>322</v>
      </c>
      <c r="C333" s="17">
        <v>-1.9497125567790519</v>
      </c>
      <c r="D333" s="23">
        <f t="shared" si="38"/>
        <v>5.2011497728837925</v>
      </c>
      <c r="E333" s="1"/>
      <c r="S333" s="35">
        <f t="shared" si="39"/>
        <v>5.2011497728837925</v>
      </c>
      <c r="T333">
        <f t="shared" si="40"/>
        <v>1.5618279957012097E-2</v>
      </c>
      <c r="U333">
        <f t="shared" si="41"/>
        <v>-4.1593132586230102</v>
      </c>
    </row>
    <row r="334" spans="2:21" x14ac:dyDescent="0.25">
      <c r="B334" s="16" t="s">
        <v>323</v>
      </c>
      <c r="C334" s="17">
        <v>0.44800864818958486</v>
      </c>
      <c r="D334" s="23">
        <f t="shared" si="38"/>
        <v>14.792034592758339</v>
      </c>
      <c r="E334" s="1"/>
      <c r="S334" s="35">
        <f t="shared" si="39"/>
        <v>14.792034592758339</v>
      </c>
      <c r="T334">
        <f t="shared" si="40"/>
        <v>8.8950236481468811E-2</v>
      </c>
      <c r="U334">
        <f t="shared" si="41"/>
        <v>-2.4196782062850826</v>
      </c>
    </row>
    <row r="335" spans="2:21" x14ac:dyDescent="0.25">
      <c r="B335" s="16" t="s">
        <v>324</v>
      </c>
      <c r="C335" s="17">
        <v>-4.3396088069514111E-3</v>
      </c>
      <c r="D335" s="23">
        <f t="shared" si="38"/>
        <v>12.982641564772194</v>
      </c>
      <c r="E335" s="1"/>
      <c r="S335" s="35">
        <f t="shared" si="39"/>
        <v>12.982641564772194</v>
      </c>
      <c r="T335">
        <f t="shared" si="40"/>
        <v>9.7838423195334465E-2</v>
      </c>
      <c r="U335">
        <f t="shared" si="41"/>
        <v>-2.3244379038887035</v>
      </c>
    </row>
    <row r="336" spans="2:21" x14ac:dyDescent="0.25">
      <c r="B336" s="16" t="s">
        <v>325</v>
      </c>
      <c r="C336" s="17">
        <v>-0.3971274188806207</v>
      </c>
      <c r="D336" s="23">
        <f t="shared" si="38"/>
        <v>11.411490324477517</v>
      </c>
      <c r="E336" s="1"/>
      <c r="S336" s="35">
        <f t="shared" si="39"/>
        <v>11.411490324477517</v>
      </c>
      <c r="T336">
        <f t="shared" si="40"/>
        <v>9.0584566847917505E-2</v>
      </c>
      <c r="U336">
        <f t="shared" si="41"/>
        <v>-2.4014714242853334</v>
      </c>
    </row>
    <row r="337" spans="2:21" x14ac:dyDescent="0.25">
      <c r="B337" s="16" t="s">
        <v>326</v>
      </c>
      <c r="C337" s="17">
        <v>-0.22228321477600138</v>
      </c>
      <c r="D337" s="23">
        <f t="shared" si="38"/>
        <v>12.110867140895994</v>
      </c>
      <c r="E337" s="1"/>
      <c r="S337" s="35">
        <f t="shared" si="39"/>
        <v>12.110867140895994</v>
      </c>
      <c r="T337">
        <f t="shared" si="40"/>
        <v>9.5479387746680341E-2</v>
      </c>
      <c r="U337">
        <f t="shared" si="41"/>
        <v>-2.3488448899044974</v>
      </c>
    </row>
    <row r="338" spans="2:21" x14ac:dyDescent="0.25">
      <c r="B338" s="16" t="s">
        <v>327</v>
      </c>
      <c r="C338" s="17">
        <v>-0.47022160737008173</v>
      </c>
      <c r="D338" s="23">
        <f t="shared" si="38"/>
        <v>11.119113570519673</v>
      </c>
      <c r="E338" s="1"/>
      <c r="S338" s="35">
        <f t="shared" si="39"/>
        <v>11.119113570519673</v>
      </c>
      <c r="T338">
        <f t="shared" si="40"/>
        <v>8.7844018452428035E-2</v>
      </c>
      <c r="U338">
        <f t="shared" si="41"/>
        <v>-2.432192554858053</v>
      </c>
    </row>
    <row r="339" spans="2:21" x14ac:dyDescent="0.25">
      <c r="B339" s="16" t="s">
        <v>328</v>
      </c>
      <c r="C339" s="17">
        <v>1.0989136717149794</v>
      </c>
      <c r="D339" s="23">
        <f t="shared" si="38"/>
        <v>17.395654686859917</v>
      </c>
      <c r="E339" s="1"/>
      <c r="S339" s="35">
        <f t="shared" si="39"/>
        <v>17.395654686859917</v>
      </c>
      <c r="T339">
        <f t="shared" si="40"/>
        <v>5.489852519925114E-2</v>
      </c>
      <c r="U339">
        <f t="shared" si="41"/>
        <v>-2.9022687942290983</v>
      </c>
    </row>
    <row r="340" spans="2:21" x14ac:dyDescent="0.25">
      <c r="B340" s="16" t="s">
        <v>329</v>
      </c>
      <c r="C340" s="17">
        <v>-0.16249761693243017</v>
      </c>
      <c r="D340" s="23">
        <f t="shared" si="38"/>
        <v>12.350009532270279</v>
      </c>
      <c r="E340" s="1"/>
      <c r="S340" s="35">
        <f t="shared" si="39"/>
        <v>12.350009532270279</v>
      </c>
      <c r="T340">
        <f t="shared" si="40"/>
        <v>9.6559124505086288E-2</v>
      </c>
      <c r="U340">
        <f t="shared" si="41"/>
        <v>-2.3375997690826988</v>
      </c>
    </row>
    <row r="341" spans="2:21" x14ac:dyDescent="0.25">
      <c r="B341" s="16" t="s">
        <v>330</v>
      </c>
      <c r="C341" s="17">
        <v>-1.5762571163458088</v>
      </c>
      <c r="D341" s="23">
        <f t="shared" si="38"/>
        <v>6.6949715346167649</v>
      </c>
      <c r="E341" s="1"/>
      <c r="S341" s="35">
        <f t="shared" si="39"/>
        <v>6.6949715346167649</v>
      </c>
      <c r="T341">
        <f t="shared" si="40"/>
        <v>2.9463735259890798E-2</v>
      </c>
      <c r="U341">
        <f t="shared" si="41"/>
        <v>-3.5245950850857271</v>
      </c>
    </row>
    <row r="342" spans="2:21" x14ac:dyDescent="0.25">
      <c r="B342" s="16" t="s">
        <v>331</v>
      </c>
      <c r="C342" s="17">
        <v>0.36015490177757126</v>
      </c>
      <c r="D342" s="23">
        <f t="shared" si="38"/>
        <v>14.440619607110285</v>
      </c>
      <c r="E342" s="1"/>
      <c r="S342" s="35">
        <f t="shared" si="39"/>
        <v>14.440619607110285</v>
      </c>
      <c r="T342">
        <f t="shared" si="40"/>
        <v>9.2017884327080787E-2</v>
      </c>
      <c r="U342">
        <f t="shared" si="41"/>
        <v>-2.3857723259657555</v>
      </c>
    </row>
    <row r="343" spans="2:21" x14ac:dyDescent="0.25">
      <c r="B343" s="16" t="s">
        <v>332</v>
      </c>
      <c r="C343" s="17">
        <v>-0.69819958451121855</v>
      </c>
      <c r="D343" s="23">
        <f t="shared" si="38"/>
        <v>10.207201661955125</v>
      </c>
      <c r="E343" s="1"/>
      <c r="S343" s="35">
        <f t="shared" si="39"/>
        <v>10.207201661955125</v>
      </c>
      <c r="T343">
        <f t="shared" si="40"/>
        <v>7.7224536657309759E-2</v>
      </c>
      <c r="U343">
        <f t="shared" si="41"/>
        <v>-2.5610380401008359</v>
      </c>
    </row>
    <row r="344" spans="2:21" x14ac:dyDescent="0.25">
      <c r="B344" s="16" t="s">
        <v>333</v>
      </c>
      <c r="C344" s="17">
        <v>-1.097938920567531</v>
      </c>
      <c r="D344" s="23">
        <f t="shared" si="38"/>
        <v>8.6082443177298771</v>
      </c>
      <c r="E344" s="1"/>
      <c r="S344" s="35">
        <f t="shared" si="39"/>
        <v>8.6082443177298771</v>
      </c>
      <c r="T344">
        <f t="shared" si="40"/>
        <v>5.4601295788903041E-2</v>
      </c>
      <c r="U344">
        <f t="shared" si="41"/>
        <v>-2.9076976641153949</v>
      </c>
    </row>
    <row r="345" spans="2:21" x14ac:dyDescent="0.25">
      <c r="B345" s="16" t="s">
        <v>334</v>
      </c>
      <c r="C345" s="17">
        <v>0.73154577003275878</v>
      </c>
      <c r="D345" s="23">
        <f t="shared" si="38"/>
        <v>15.926183080131036</v>
      </c>
      <c r="E345" s="1"/>
      <c r="S345" s="35">
        <f t="shared" si="39"/>
        <v>15.926183080131036</v>
      </c>
      <c r="T345">
        <f t="shared" si="40"/>
        <v>7.5791019869642415E-2</v>
      </c>
      <c r="U345">
        <f t="shared" si="41"/>
        <v>-2.579775464728848</v>
      </c>
    </row>
    <row r="346" spans="2:21" x14ac:dyDescent="0.25">
      <c r="B346" s="16" t="s">
        <v>335</v>
      </c>
      <c r="C346" s="17">
        <v>-1.1362270318017154</v>
      </c>
      <c r="D346" s="23">
        <f t="shared" si="38"/>
        <v>8.4550918727931386</v>
      </c>
      <c r="E346" s="1"/>
      <c r="S346" s="35">
        <f t="shared" si="39"/>
        <v>8.4550918727931386</v>
      </c>
      <c r="T346">
        <f t="shared" si="40"/>
        <v>5.2393553534739824E-2</v>
      </c>
      <c r="U346">
        <f t="shared" si="41"/>
        <v>-2.948971719369418</v>
      </c>
    </row>
    <row r="347" spans="2:21" x14ac:dyDescent="0.25">
      <c r="B347" s="16" t="s">
        <v>336</v>
      </c>
      <c r="C347" s="17">
        <v>-0.44005461117420097</v>
      </c>
      <c r="D347" s="23">
        <f t="shared" si="38"/>
        <v>11.239781555303196</v>
      </c>
      <c r="E347" s="1"/>
      <c r="S347" s="35">
        <f t="shared" si="39"/>
        <v>11.239781555303196</v>
      </c>
      <c r="T347">
        <f t="shared" si="40"/>
        <v>8.9020340783640919E-2</v>
      </c>
      <c r="U347">
        <f t="shared" si="41"/>
        <v>-2.418890387232346</v>
      </c>
    </row>
    <row r="348" spans="2:21" x14ac:dyDescent="0.25">
      <c r="B348" s="16" t="s">
        <v>337</v>
      </c>
      <c r="C348" s="17">
        <v>0.33332482594830548</v>
      </c>
      <c r="D348" s="23">
        <f t="shared" si="38"/>
        <v>14.333299303793222</v>
      </c>
      <c r="E348" s="1"/>
      <c r="S348" s="35">
        <f t="shared" si="39"/>
        <v>14.333299303793222</v>
      </c>
      <c r="T348">
        <f t="shared" si="40"/>
        <v>9.283809287130633E-2</v>
      </c>
      <c r="U348">
        <f t="shared" si="41"/>
        <v>-2.3768982398882894</v>
      </c>
    </row>
    <row r="349" spans="2:21" x14ac:dyDescent="0.25">
      <c r="B349" s="16" t="s">
        <v>338</v>
      </c>
      <c r="C349" s="17">
        <v>-1.0910079336378042</v>
      </c>
      <c r="D349" s="23">
        <f t="shared" si="38"/>
        <v>8.635968265448783</v>
      </c>
      <c r="E349" s="1"/>
      <c r="S349" s="35">
        <f t="shared" si="39"/>
        <v>8.635968265448783</v>
      </c>
      <c r="T349">
        <f t="shared" si="40"/>
        <v>5.5002482117403585E-2</v>
      </c>
      <c r="U349">
        <f t="shared" si="41"/>
        <v>-2.9003769653606293</v>
      </c>
    </row>
    <row r="350" spans="2:21" x14ac:dyDescent="0.25">
      <c r="B350" s="16" t="s">
        <v>339</v>
      </c>
      <c r="C350" s="17">
        <v>-3.5887968690235819E-2</v>
      </c>
      <c r="D350" s="23">
        <f t="shared" si="38"/>
        <v>12.856448125239057</v>
      </c>
      <c r="E350" s="1"/>
      <c r="S350" s="35">
        <f t="shared" si="39"/>
        <v>12.856448125239057</v>
      </c>
      <c r="T350">
        <f t="shared" si="40"/>
        <v>9.776962416114815E-2</v>
      </c>
      <c r="U350">
        <f t="shared" si="41"/>
        <v>-2.3251413415841666</v>
      </c>
    </row>
    <row r="351" spans="2:21" x14ac:dyDescent="0.25">
      <c r="B351" s="16" t="s">
        <v>340</v>
      </c>
      <c r="C351" s="17">
        <v>-0.77575480422938081</v>
      </c>
      <c r="D351" s="23">
        <f t="shared" si="38"/>
        <v>9.8969807830824763</v>
      </c>
      <c r="E351" s="1"/>
      <c r="S351" s="35">
        <f t="shared" si="39"/>
        <v>9.8969807830824763</v>
      </c>
      <c r="T351">
        <f t="shared" si="40"/>
        <v>7.3074804602303742E-2</v>
      </c>
      <c r="U351">
        <f t="shared" si="41"/>
        <v>-2.6162716419219811</v>
      </c>
    </row>
    <row r="352" spans="2:21" x14ac:dyDescent="0.25">
      <c r="B352" s="16" t="s">
        <v>341</v>
      </c>
      <c r="C352" s="17">
        <v>-9.4146661152483727E-2</v>
      </c>
      <c r="D352" s="23">
        <f t="shared" si="38"/>
        <v>12.623413355390065</v>
      </c>
      <c r="E352" s="1"/>
      <c r="S352" s="35">
        <f t="shared" si="39"/>
        <v>12.623413355390065</v>
      </c>
      <c r="T352">
        <f t="shared" si="40"/>
        <v>9.7397189892552277E-2</v>
      </c>
      <c r="U352">
        <f t="shared" si="41"/>
        <v>-2.3289579199556805</v>
      </c>
    </row>
    <row r="353" spans="2:21" x14ac:dyDescent="0.25">
      <c r="B353" s="16" t="s">
        <v>342</v>
      </c>
      <c r="C353" s="17">
        <v>1.1528754615486083</v>
      </c>
      <c r="D353" s="23">
        <f t="shared" si="38"/>
        <v>17.611501846194432</v>
      </c>
      <c r="E353" s="1"/>
      <c r="S353" s="35">
        <f t="shared" si="39"/>
        <v>17.611501846194432</v>
      </c>
      <c r="T353">
        <f t="shared" si="40"/>
        <v>5.178891578754713E-2</v>
      </c>
      <c r="U353">
        <f t="shared" si="41"/>
        <v>-2.9605791335492699</v>
      </c>
    </row>
    <row r="354" spans="2:21" x14ac:dyDescent="0.25">
      <c r="B354" s="16" t="s">
        <v>343</v>
      </c>
      <c r="C354" s="17">
        <v>1.0577251916024188</v>
      </c>
      <c r="D354" s="23">
        <f t="shared" si="38"/>
        <v>17.230900766409675</v>
      </c>
      <c r="E354" s="1"/>
      <c r="S354" s="35">
        <f t="shared" si="39"/>
        <v>17.230900766409675</v>
      </c>
      <c r="T354">
        <f t="shared" si="40"/>
        <v>5.7288984370568598E-2</v>
      </c>
      <c r="U354">
        <f t="shared" si="41"/>
        <v>-2.8596469185845863</v>
      </c>
    </row>
    <row r="355" spans="2:21" x14ac:dyDescent="0.25">
      <c r="B355" s="16" t="s">
        <v>344</v>
      </c>
      <c r="C355" s="17">
        <v>-0.94724276930193108</v>
      </c>
      <c r="D355" s="23">
        <f t="shared" si="38"/>
        <v>9.2110289227922753</v>
      </c>
      <c r="E355" s="1"/>
      <c r="S355" s="35">
        <f t="shared" si="39"/>
        <v>9.2110289227922753</v>
      </c>
      <c r="T355">
        <f t="shared" si="40"/>
        <v>6.3358066823563389E-2</v>
      </c>
      <c r="U355">
        <f t="shared" si="41"/>
        <v>-2.7589530429331757</v>
      </c>
    </row>
    <row r="356" spans="2:21" x14ac:dyDescent="0.25">
      <c r="B356" s="16" t="s">
        <v>345</v>
      </c>
      <c r="C356" s="17">
        <v>-0.52557967176403575</v>
      </c>
      <c r="D356" s="23">
        <f t="shared" si="38"/>
        <v>10.897681312943856</v>
      </c>
      <c r="E356" s="1"/>
      <c r="S356" s="35">
        <f t="shared" si="39"/>
        <v>10.897681312943856</v>
      </c>
      <c r="T356">
        <f t="shared" si="40"/>
        <v>8.5530613171374559E-2</v>
      </c>
      <c r="U356">
        <f t="shared" si="41"/>
        <v>-2.4588809183355869</v>
      </c>
    </row>
    <row r="357" spans="2:21" x14ac:dyDescent="0.25">
      <c r="B357" s="16" t="s">
        <v>346</v>
      </c>
      <c r="C357" s="17">
        <v>-0.62366072350236301</v>
      </c>
      <c r="D357" s="23">
        <f t="shared" si="38"/>
        <v>10.505357105990548</v>
      </c>
      <c r="E357" s="1"/>
      <c r="S357" s="35">
        <f t="shared" si="39"/>
        <v>10.505357105990548</v>
      </c>
      <c r="T357">
        <f t="shared" si="40"/>
        <v>8.09917654267229E-2</v>
      </c>
      <c r="U357">
        <f t="shared" si="41"/>
        <v>-2.5134077908760513</v>
      </c>
    </row>
    <row r="358" spans="2:21" x14ac:dyDescent="0.25">
      <c r="B358" s="16" t="s">
        <v>347</v>
      </c>
      <c r="C358" s="17">
        <v>1.6560474466964161</v>
      </c>
      <c r="D358" s="23">
        <f t="shared" si="38"/>
        <v>19.624189786785664</v>
      </c>
      <c r="E358" s="1"/>
      <c r="S358" s="35">
        <f t="shared" si="39"/>
        <v>19.624189786785664</v>
      </c>
      <c r="T358">
        <f t="shared" si="40"/>
        <v>2.6273564121570541E-2</v>
      </c>
      <c r="U358">
        <f t="shared" si="41"/>
        <v>-3.6391920117972343</v>
      </c>
    </row>
    <row r="359" spans="2:21" x14ac:dyDescent="0.25">
      <c r="B359" s="16" t="s">
        <v>348</v>
      </c>
      <c r="C359" s="17">
        <v>1.2480456112777687</v>
      </c>
      <c r="D359" s="23">
        <f t="shared" si="38"/>
        <v>17.992182445111077</v>
      </c>
      <c r="E359" s="1"/>
      <c r="S359" s="35">
        <f t="shared" si="39"/>
        <v>17.992182445111077</v>
      </c>
      <c r="T359">
        <f t="shared" si="40"/>
        <v>4.6409641734602748E-2</v>
      </c>
      <c r="U359">
        <f t="shared" si="41"/>
        <v>-3.0702480453321574</v>
      </c>
    </row>
    <row r="360" spans="2:21" x14ac:dyDescent="0.25">
      <c r="B360" s="16" t="s">
        <v>349</v>
      </c>
      <c r="C360" s="17">
        <v>-9.5507380835188213E-2</v>
      </c>
      <c r="D360" s="23">
        <f t="shared" si="38"/>
        <v>12.617970476659247</v>
      </c>
      <c r="E360" s="1"/>
      <c r="S360" s="35">
        <f t="shared" si="39"/>
        <v>12.617970476659247</v>
      </c>
      <c r="T360">
        <f t="shared" si="40"/>
        <v>9.7384706497543216E-2</v>
      </c>
      <c r="U360">
        <f t="shared" si="41"/>
        <v>-2.3290860981412052</v>
      </c>
    </row>
    <row r="361" spans="2:21" x14ac:dyDescent="0.25">
      <c r="B361" s="16" t="s">
        <v>350</v>
      </c>
      <c r="C361" s="17">
        <v>-1.5974903099622737</v>
      </c>
      <c r="D361" s="23">
        <f t="shared" si="38"/>
        <v>6.6100387601509052</v>
      </c>
      <c r="E361" s="1"/>
      <c r="S361" s="35">
        <f t="shared" si="39"/>
        <v>6.6100387601509052</v>
      </c>
      <c r="T361">
        <f t="shared" si="40"/>
        <v>2.8521874593809369E-2</v>
      </c>
      <c r="U361">
        <f t="shared" si="41"/>
        <v>-3.5570839565004042</v>
      </c>
    </row>
    <row r="362" spans="2:21" x14ac:dyDescent="0.25">
      <c r="B362" s="16" t="s">
        <v>351</v>
      </c>
      <c r="C362" s="17">
        <v>-1.3234697564783358</v>
      </c>
      <c r="D362" s="23">
        <f t="shared" si="38"/>
        <v>7.706120974086657</v>
      </c>
      <c r="E362" s="1"/>
      <c r="S362" s="35">
        <f t="shared" si="39"/>
        <v>7.706120974086657</v>
      </c>
      <c r="T362">
        <f t="shared" si="40"/>
        <v>4.1955878109764817E-2</v>
      </c>
      <c r="U362">
        <f t="shared" si="41"/>
        <v>-3.1711367340789907</v>
      </c>
    </row>
    <row r="363" spans="2:21" x14ac:dyDescent="0.25">
      <c r="B363" s="16" t="s">
        <v>352</v>
      </c>
      <c r="C363" s="17">
        <v>-0.39877813549365282</v>
      </c>
      <c r="D363" s="23">
        <f t="shared" si="38"/>
        <v>11.404887458025389</v>
      </c>
      <c r="E363" s="1"/>
      <c r="S363" s="35">
        <f t="shared" si="39"/>
        <v>11.404887458025389</v>
      </c>
      <c r="T363">
        <f t="shared" si="40"/>
        <v>9.0526879173997016E-2</v>
      </c>
      <c r="U363">
        <f t="shared" si="41"/>
        <v>-2.4021084649267563</v>
      </c>
    </row>
    <row r="364" spans="2:21" x14ac:dyDescent="0.25">
      <c r="B364" s="16" t="s">
        <v>353</v>
      </c>
      <c r="C364" s="17">
        <v>0.24462854899659159</v>
      </c>
      <c r="D364" s="23">
        <f t="shared" si="38"/>
        <v>13.978514195986367</v>
      </c>
      <c r="E364" s="1"/>
      <c r="S364" s="35">
        <f t="shared" si="39"/>
        <v>13.978514195986367</v>
      </c>
      <c r="T364">
        <f t="shared" si="40"/>
        <v>9.5131760135188634E-2</v>
      </c>
      <c r="U364">
        <f t="shared" si="41"/>
        <v>-2.3524923995152118</v>
      </c>
    </row>
    <row r="365" spans="2:21" x14ac:dyDescent="0.25">
      <c r="B365" s="16" t="s">
        <v>354</v>
      </c>
      <c r="C365" s="17">
        <v>1.7231742647953008</v>
      </c>
      <c r="D365" s="23">
        <f t="shared" si="38"/>
        <v>19.892697059181202</v>
      </c>
      <c r="E365" s="1"/>
      <c r="S365" s="35">
        <f t="shared" si="39"/>
        <v>19.892697059181202</v>
      </c>
      <c r="T365">
        <f t="shared" si="40"/>
        <v>2.3561416572962315E-2</v>
      </c>
      <c r="U365">
        <f t="shared" si="41"/>
        <v>-3.7481447958194023</v>
      </c>
    </row>
    <row r="366" spans="2:21" x14ac:dyDescent="0.25">
      <c r="B366" s="16" t="s">
        <v>355</v>
      </c>
      <c r="C366" s="17">
        <v>-1.4827041015385449</v>
      </c>
      <c r="D366" s="23">
        <f t="shared" si="38"/>
        <v>7.0691835938458203</v>
      </c>
      <c r="E366" s="1"/>
      <c r="S366" s="35">
        <f t="shared" si="39"/>
        <v>7.0691835938458203</v>
      </c>
      <c r="T366">
        <f t="shared" si="40"/>
        <v>3.3822905425784332E-2</v>
      </c>
      <c r="U366">
        <f t="shared" si="41"/>
        <v>-3.3866170306923333</v>
      </c>
    </row>
    <row r="367" spans="2:21" x14ac:dyDescent="0.25">
      <c r="B367" s="16" t="s">
        <v>356</v>
      </c>
      <c r="C367" s="17">
        <v>0.56433565044652045</v>
      </c>
      <c r="D367" s="23">
        <f t="shared" si="38"/>
        <v>15.257342601786082</v>
      </c>
      <c r="E367" s="1"/>
      <c r="S367" s="35">
        <f t="shared" si="39"/>
        <v>15.257342601786082</v>
      </c>
      <c r="T367">
        <f t="shared" si="40"/>
        <v>8.4078710193591366E-2</v>
      </c>
      <c r="U367">
        <f t="shared" si="41"/>
        <v>-2.4760018927595606</v>
      </c>
    </row>
    <row r="368" spans="2:21" x14ac:dyDescent="0.25">
      <c r="B368" s="16" t="s">
        <v>357</v>
      </c>
      <c r="C368" s="17">
        <v>-1.7185737487437702</v>
      </c>
      <c r="D368" s="23">
        <f t="shared" si="38"/>
        <v>6.1257050050249191</v>
      </c>
      <c r="E368" s="1"/>
      <c r="S368" s="35">
        <f t="shared" si="39"/>
        <v>6.1257050050249191</v>
      </c>
      <c r="T368">
        <f t="shared" si="40"/>
        <v>2.3502573115717483E-2</v>
      </c>
      <c r="U368">
        <f t="shared" si="41"/>
        <v>-3.7506453695402353</v>
      </c>
    </row>
    <row r="369" spans="2:21" x14ac:dyDescent="0.25">
      <c r="B369" s="16" t="s">
        <v>358</v>
      </c>
      <c r="C369" s="17">
        <v>-1.5608314037206645</v>
      </c>
      <c r="D369" s="23">
        <f t="shared" si="38"/>
        <v>6.7566743851173419</v>
      </c>
      <c r="E369" s="1"/>
      <c r="S369" s="35">
        <f t="shared" si="39"/>
        <v>6.7566743851173419</v>
      </c>
      <c r="T369">
        <f t="shared" si="40"/>
        <v>3.0159227945610483E-2</v>
      </c>
      <c r="U369">
        <f t="shared" si="41"/>
        <v>-3.501264334790374</v>
      </c>
    </row>
    <row r="370" spans="2:21" x14ac:dyDescent="0.25">
      <c r="B370" s="16" t="s">
        <v>359</v>
      </c>
      <c r="C370" s="17">
        <v>0.30330780917925254</v>
      </c>
      <c r="D370" s="23">
        <f t="shared" si="38"/>
        <v>14.213231236717011</v>
      </c>
      <c r="E370" s="1"/>
      <c r="S370" s="35">
        <f t="shared" si="39"/>
        <v>14.213231236717011</v>
      </c>
      <c r="T370">
        <f t="shared" si="40"/>
        <v>9.3687439195152572E-2</v>
      </c>
      <c r="U370">
        <f t="shared" si="41"/>
        <v>-2.367791152137249</v>
      </c>
    </row>
    <row r="371" spans="2:21" x14ac:dyDescent="0.25">
      <c r="B371" s="16" t="s">
        <v>360</v>
      </c>
      <c r="C371" s="17">
        <v>1.0582853565669188</v>
      </c>
      <c r="D371" s="23">
        <f t="shared" si="38"/>
        <v>17.233141426267675</v>
      </c>
      <c r="E371" s="1"/>
      <c r="S371" s="35">
        <f t="shared" si="39"/>
        <v>17.233141426267675</v>
      </c>
      <c r="T371">
        <f t="shared" si="40"/>
        <v>5.7256412921774143E-2</v>
      </c>
      <c r="U371">
        <f t="shared" si="41"/>
        <v>-2.8602156267202647</v>
      </c>
    </row>
    <row r="372" spans="2:21" x14ac:dyDescent="0.25">
      <c r="B372" s="16" t="s">
        <v>361</v>
      </c>
      <c r="C372" s="17">
        <v>0.80615292613317213</v>
      </c>
      <c r="D372" s="23">
        <f t="shared" si="38"/>
        <v>16.224611704532688</v>
      </c>
      <c r="E372" s="1"/>
      <c r="S372" s="35">
        <f t="shared" si="39"/>
        <v>16.224611704532688</v>
      </c>
      <c r="T372">
        <f t="shared" si="40"/>
        <v>7.1736242511251339E-2</v>
      </c>
      <c r="U372">
        <f t="shared" si="41"/>
        <v>-2.6347591847307203</v>
      </c>
    </row>
    <row r="373" spans="2:21" x14ac:dyDescent="0.25">
      <c r="B373" s="16" t="s">
        <v>362</v>
      </c>
      <c r="C373" s="17">
        <v>1.0128333014279105</v>
      </c>
      <c r="D373" s="23">
        <f t="shared" si="38"/>
        <v>17.051333205711643</v>
      </c>
      <c r="E373" s="1"/>
      <c r="S373" s="35">
        <f t="shared" si="39"/>
        <v>17.051333205711643</v>
      </c>
      <c r="T373">
        <f t="shared" si="40"/>
        <v>5.9901591966903998E-2</v>
      </c>
      <c r="U373">
        <f t="shared" si="41"/>
        <v>-2.8150521971370361</v>
      </c>
    </row>
    <row r="374" spans="2:21" x14ac:dyDescent="0.25">
      <c r="B374" s="16" t="s">
        <v>363</v>
      </c>
      <c r="C374" s="17">
        <v>-0.30642412063184571</v>
      </c>
      <c r="D374" s="23">
        <f t="shared" si="38"/>
        <v>11.774303517472617</v>
      </c>
      <c r="E374" s="1"/>
      <c r="S374" s="35">
        <f t="shared" si="39"/>
        <v>11.774303517472617</v>
      </c>
      <c r="T374">
        <f t="shared" si="40"/>
        <v>9.3434164363895719E-2</v>
      </c>
      <c r="U374">
        <f t="shared" si="41"/>
        <v>-2.3704982151498575</v>
      </c>
    </row>
    <row r="375" spans="2:21" x14ac:dyDescent="0.25">
      <c r="B375" s="16" t="s">
        <v>364</v>
      </c>
      <c r="C375" s="17">
        <v>-0.51469822966432943</v>
      </c>
      <c r="D375" s="23">
        <f t="shared" si="38"/>
        <v>10.941207081342682</v>
      </c>
      <c r="E375" s="1"/>
      <c r="S375" s="35">
        <f t="shared" si="39"/>
        <v>10.941207081342682</v>
      </c>
      <c r="T375">
        <f t="shared" si="40"/>
        <v>8.6000510297574176E-2</v>
      </c>
      <c r="U375">
        <f t="shared" si="41"/>
        <v>-2.4534020490535107</v>
      </c>
    </row>
    <row r="376" spans="2:21" x14ac:dyDescent="0.25">
      <c r="B376" s="16" t="s">
        <v>365</v>
      </c>
      <c r="C376" s="17">
        <v>-5.1116280008875872E-2</v>
      </c>
      <c r="D376" s="23">
        <f t="shared" si="38"/>
        <v>12.795534879964496</v>
      </c>
      <c r="E376" s="1"/>
      <c r="S376" s="35">
        <f t="shared" si="39"/>
        <v>12.795534879964496</v>
      </c>
      <c r="T376">
        <f t="shared" si="40"/>
        <v>9.7702937766809925E-2</v>
      </c>
      <c r="U376">
        <f t="shared" si="41"/>
        <v>-2.3258236511243666</v>
      </c>
    </row>
    <row r="377" spans="2:21" x14ac:dyDescent="0.25">
      <c r="B377" s="16" t="s">
        <v>366</v>
      </c>
      <c r="C377" s="17">
        <v>-0.27449257807040089</v>
      </c>
      <c r="D377" s="23">
        <f t="shared" si="38"/>
        <v>11.902029687718397</v>
      </c>
      <c r="E377" s="1"/>
      <c r="S377" s="35">
        <f t="shared" si="39"/>
        <v>11.902029687718397</v>
      </c>
      <c r="T377">
        <f t="shared" si="40"/>
        <v>9.4280719858497841E-2</v>
      </c>
      <c r="U377">
        <f t="shared" si="41"/>
        <v>-2.3614785656177526</v>
      </c>
    </row>
    <row r="378" spans="2:21" x14ac:dyDescent="0.25">
      <c r="B378" s="16" t="s">
        <v>367</v>
      </c>
      <c r="C378" s="17">
        <v>-0.31521384175176365</v>
      </c>
      <c r="D378" s="23">
        <f t="shared" si="38"/>
        <v>11.739144632992945</v>
      </c>
      <c r="E378" s="1"/>
      <c r="S378" s="35">
        <f t="shared" si="39"/>
        <v>11.739144632992945</v>
      </c>
      <c r="T378">
        <f t="shared" si="40"/>
        <v>9.3186421248512771E-2</v>
      </c>
      <c r="U378">
        <f t="shared" si="41"/>
        <v>-2.3731532626635503</v>
      </c>
    </row>
    <row r="379" spans="2:21" x14ac:dyDescent="0.25">
      <c r="B379" s="16" t="s">
        <v>368</v>
      </c>
      <c r="C379" s="17">
        <v>0.73561397675134232</v>
      </c>
      <c r="D379" s="23">
        <f t="shared" si="38"/>
        <v>15.942455907005369</v>
      </c>
      <c r="E379" s="1"/>
      <c r="S379" s="35">
        <f t="shared" si="39"/>
        <v>15.942455907005369</v>
      </c>
      <c r="T379">
        <f t="shared" si="40"/>
        <v>7.5574560529463E-2</v>
      </c>
      <c r="U379">
        <f t="shared" si="41"/>
        <v>-2.5826355533588221</v>
      </c>
    </row>
    <row r="380" spans="2:21" x14ac:dyDescent="0.25">
      <c r="B380" s="16" t="s">
        <v>369</v>
      </c>
      <c r="C380" s="17">
        <v>0.62637804045569301</v>
      </c>
      <c r="D380" s="23">
        <f t="shared" si="38"/>
        <v>15.505512161822772</v>
      </c>
      <c r="E380" s="1"/>
      <c r="S380" s="35">
        <f t="shared" si="39"/>
        <v>15.505512161822772</v>
      </c>
      <c r="T380">
        <f t="shared" si="40"/>
        <v>8.1157234224305097E-2</v>
      </c>
      <c r="U380">
        <f t="shared" si="41"/>
        <v>-2.5113668426694482</v>
      </c>
    </row>
    <row r="381" spans="2:21" x14ac:dyDescent="0.25">
      <c r="B381" s="16" t="s">
        <v>370</v>
      </c>
      <c r="C381" s="17">
        <v>-1.496289965060146E-2</v>
      </c>
      <c r="D381" s="23">
        <f t="shared" si="38"/>
        <v>12.940148401397595</v>
      </c>
      <c r="E381" s="1"/>
      <c r="S381" s="35">
        <f t="shared" si="39"/>
        <v>12.940148401397595</v>
      </c>
      <c r="T381">
        <f t="shared" si="40"/>
        <v>9.7825714335127226E-2</v>
      </c>
      <c r="U381">
        <f t="shared" si="41"/>
        <v>-2.3245678087387747</v>
      </c>
    </row>
    <row r="382" spans="2:21" x14ac:dyDescent="0.25">
      <c r="B382" s="16" t="s">
        <v>371</v>
      </c>
      <c r="C382" s="17">
        <v>1.8876749395616825</v>
      </c>
      <c r="D382" s="23">
        <f t="shared" si="38"/>
        <v>20.550699758246729</v>
      </c>
      <c r="E382" s="1"/>
      <c r="S382" s="35">
        <f t="shared" si="39"/>
        <v>20.550699758246729</v>
      </c>
      <c r="T382">
        <f t="shared" si="40"/>
        <v>1.7712609255765604E-2</v>
      </c>
      <c r="U382">
        <f t="shared" si="41"/>
        <v>-4.0334785056983717</v>
      </c>
    </row>
    <row r="383" spans="2:21" x14ac:dyDescent="0.25">
      <c r="B383" s="16" t="s">
        <v>372</v>
      </c>
      <c r="C383" s="17">
        <v>3.0864100953730541E-2</v>
      </c>
      <c r="D383" s="23">
        <f t="shared" si="38"/>
        <v>13.123456403814922</v>
      </c>
      <c r="E383" s="1"/>
      <c r="S383" s="35">
        <f t="shared" si="39"/>
        <v>13.123456403814922</v>
      </c>
      <c r="T383">
        <f t="shared" si="40"/>
        <v>9.7804596150582152E-2</v>
      </c>
      <c r="U383">
        <f t="shared" si="41"/>
        <v>-2.3247837076408895</v>
      </c>
    </row>
    <row r="384" spans="2:21" x14ac:dyDescent="0.25">
      <c r="B384" s="16" t="s">
        <v>373</v>
      </c>
      <c r="C384" s="17">
        <v>0.96153574870128378</v>
      </c>
      <c r="D384" s="23">
        <f t="shared" si="38"/>
        <v>16.846142994805135</v>
      </c>
      <c r="E384" s="1"/>
      <c r="S384" s="35">
        <f t="shared" si="39"/>
        <v>16.846142994805135</v>
      </c>
      <c r="T384">
        <f t="shared" si="40"/>
        <v>6.2883685763561278E-2</v>
      </c>
      <c r="U384">
        <f t="shared" si="41"/>
        <v>-2.766468516746309</v>
      </c>
    </row>
    <row r="385" spans="2:21" x14ac:dyDescent="0.25">
      <c r="B385" s="16" t="s">
        <v>374</v>
      </c>
      <c r="C385" s="17">
        <v>1.2807507742016102</v>
      </c>
      <c r="D385" s="23">
        <f t="shared" si="38"/>
        <v>18.123003096806443</v>
      </c>
      <c r="E385" s="1"/>
      <c r="S385" s="35">
        <f t="shared" si="39"/>
        <v>18.123003096806443</v>
      </c>
      <c r="T385">
        <f t="shared" si="40"/>
        <v>4.4603270176064427E-2</v>
      </c>
      <c r="U385">
        <f t="shared" si="41"/>
        <v>-3.1099481003107865</v>
      </c>
    </row>
    <row r="386" spans="2:21" x14ac:dyDescent="0.25">
      <c r="B386" s="16" t="s">
        <v>375</v>
      </c>
      <c r="C386" s="17">
        <v>-0.9828136477555901</v>
      </c>
      <c r="D386" s="23">
        <f t="shared" si="38"/>
        <v>9.0687454089776391</v>
      </c>
      <c r="E386" s="1"/>
      <c r="S386" s="35">
        <f t="shared" si="39"/>
        <v>9.0687454089776391</v>
      </c>
      <c r="T386">
        <f t="shared" si="40"/>
        <v>6.1292807662303862E-2</v>
      </c>
      <c r="U386">
        <f t="shared" si="41"/>
        <v>-2.7920927730655527</v>
      </c>
    </row>
    <row r="387" spans="2:21" x14ac:dyDescent="0.25">
      <c r="B387" s="16" t="s">
        <v>376</v>
      </c>
      <c r="C387" s="17">
        <v>7.3548471484127839E-2</v>
      </c>
      <c r="D387" s="23">
        <f t="shared" si="38"/>
        <v>13.294193885936512</v>
      </c>
      <c r="E387" s="1"/>
      <c r="S387" s="35">
        <f t="shared" si="39"/>
        <v>13.294193885936512</v>
      </c>
      <c r="T387">
        <f t="shared" si="40"/>
        <v>9.760732461557152E-2</v>
      </c>
      <c r="U387">
        <f t="shared" si="41"/>
        <v>-2.3268027410883056</v>
      </c>
    </row>
    <row r="388" spans="2:21" x14ac:dyDescent="0.25">
      <c r="B388" s="16" t="s">
        <v>377</v>
      </c>
      <c r="C388" s="17">
        <v>0.82848547888191737</v>
      </c>
      <c r="D388" s="23">
        <f t="shared" si="38"/>
        <v>16.313941915527671</v>
      </c>
      <c r="E388" s="1"/>
      <c r="S388" s="35">
        <f t="shared" si="39"/>
        <v>16.313941915527671</v>
      </c>
      <c r="T388">
        <f t="shared" si="40"/>
        <v>7.049175878358771E-2</v>
      </c>
      <c r="U388">
        <f t="shared" si="41"/>
        <v>-2.6522594726835633</v>
      </c>
    </row>
    <row r="389" spans="2:21" x14ac:dyDescent="0.25">
      <c r="B389" s="16" t="s">
        <v>378</v>
      </c>
      <c r="C389" s="17">
        <v>-0.17726544012776441</v>
      </c>
      <c r="D389" s="23">
        <f t="shared" si="38"/>
        <v>12.290938239488943</v>
      </c>
      <c r="E389" s="1"/>
      <c r="S389" s="35">
        <f t="shared" si="39"/>
        <v>12.290938239488943</v>
      </c>
      <c r="T389">
        <f t="shared" si="40"/>
        <v>9.6322093548989879E-2</v>
      </c>
      <c r="U389">
        <f t="shared" si="41"/>
        <v>-2.340057562307027</v>
      </c>
    </row>
    <row r="390" spans="2:21" x14ac:dyDescent="0.25">
      <c r="B390" s="16" t="s">
        <v>379</v>
      </c>
      <c r="C390" s="17">
        <v>0.35059972958366659</v>
      </c>
      <c r="D390" s="23">
        <f t="shared" si="38"/>
        <v>14.402398918334667</v>
      </c>
      <c r="E390" s="1"/>
      <c r="S390" s="35">
        <f t="shared" si="39"/>
        <v>14.402398918334667</v>
      </c>
      <c r="T390">
        <f t="shared" si="40"/>
        <v>9.2316488558288418E-2</v>
      </c>
      <c r="U390">
        <f t="shared" si="41"/>
        <v>-2.3825325124928534</v>
      </c>
    </row>
    <row r="391" spans="2:21" x14ac:dyDescent="0.25">
      <c r="B391" s="16" t="s">
        <v>380</v>
      </c>
      <c r="C391" s="17">
        <v>-0.64989012250691247</v>
      </c>
      <c r="D391" s="23">
        <f t="shared" si="38"/>
        <v>10.400439509972351</v>
      </c>
      <c r="E391" s="1"/>
      <c r="S391" s="35">
        <f t="shared" si="39"/>
        <v>10.400439509972351</v>
      </c>
      <c r="T391">
        <f t="shared" si="40"/>
        <v>7.9694187525579774E-2</v>
      </c>
      <c r="U391">
        <f t="shared" si="41"/>
        <v>-2.5295586252610081</v>
      </c>
    </row>
    <row r="392" spans="2:21" x14ac:dyDescent="0.25">
      <c r="B392" s="16" t="s">
        <v>381</v>
      </c>
      <c r="C392" s="17">
        <v>-0.299846355117111</v>
      </c>
      <c r="D392" s="23">
        <f t="shared" si="38"/>
        <v>11.800614579531556</v>
      </c>
      <c r="E392" s="1"/>
      <c r="S392" s="35">
        <f t="shared" si="39"/>
        <v>11.800614579531556</v>
      </c>
      <c r="T392">
        <f t="shared" si="40"/>
        <v>9.3615439517440391E-2</v>
      </c>
      <c r="U392">
        <f t="shared" si="41"/>
        <v>-2.3685599569922879</v>
      </c>
    </row>
    <row r="393" spans="2:21" x14ac:dyDescent="0.25">
      <c r="B393" s="16" t="s">
        <v>382</v>
      </c>
      <c r="C393" s="17">
        <v>0.26938342801796444</v>
      </c>
      <c r="D393" s="23">
        <f t="shared" si="38"/>
        <v>14.077533712071858</v>
      </c>
      <c r="E393" s="1"/>
      <c r="S393" s="35">
        <f t="shared" si="39"/>
        <v>14.077533712071858</v>
      </c>
      <c r="T393">
        <f t="shared" si="40"/>
        <v>9.4557955017380152E-2</v>
      </c>
      <c r="U393">
        <f t="shared" si="41"/>
        <v>-2.358542351854942</v>
      </c>
    </row>
    <row r="394" spans="2:21" x14ac:dyDescent="0.25">
      <c r="B394" s="16" t="s">
        <v>383</v>
      </c>
      <c r="C394" s="17">
        <v>0.99879672754982507</v>
      </c>
      <c r="D394" s="23">
        <f t="shared" si="38"/>
        <v>16.995186910199301</v>
      </c>
      <c r="E394" s="1"/>
      <c r="S394" s="35">
        <f t="shared" si="39"/>
        <v>16.995186910199301</v>
      </c>
      <c r="T394">
        <f t="shared" si="40"/>
        <v>6.0718517955740056E-2</v>
      </c>
      <c r="U394">
        <f t="shared" si="41"/>
        <v>-2.8015065540361821</v>
      </c>
    </row>
    <row r="395" spans="2:21" x14ac:dyDescent="0.25">
      <c r="B395" s="16" t="s">
        <v>384</v>
      </c>
      <c r="C395" s="17">
        <v>-0.63393295816680728</v>
      </c>
      <c r="D395" s="23">
        <f t="shared" ref="D395:D458" si="42">C395*$D$6+$D$4</f>
        <v>10.46426816733277</v>
      </c>
      <c r="E395" s="1"/>
      <c r="S395" s="35">
        <f t="shared" si="39"/>
        <v>10.46426816733277</v>
      </c>
      <c r="T395">
        <f t="shared" si="40"/>
        <v>8.0487444331669808E-2</v>
      </c>
      <c r="U395">
        <f t="shared" si="41"/>
        <v>-2.519654077757524</v>
      </c>
    </row>
    <row r="396" spans="2:21" x14ac:dyDescent="0.25">
      <c r="B396" s="16" t="s">
        <v>385</v>
      </c>
      <c r="C396" s="17">
        <v>0.8766908232258056</v>
      </c>
      <c r="D396" s="23">
        <f t="shared" si="42"/>
        <v>16.506763292903223</v>
      </c>
      <c r="E396" s="1"/>
      <c r="S396" s="35">
        <f t="shared" ref="S396:S459" si="43">D396</f>
        <v>16.506763292903223</v>
      </c>
      <c r="T396">
        <f t="shared" ref="T396:T459" si="44">NORMDIST(S396,$T$6,$T$7,FALSE)</f>
        <v>6.7767643515247555E-2</v>
      </c>
      <c r="U396">
        <f t="shared" ref="U396:U459" si="45">LN(T396)</f>
        <v>-2.6916704322366978</v>
      </c>
    </row>
    <row r="397" spans="2:21" x14ac:dyDescent="0.25">
      <c r="B397" s="16" t="s">
        <v>386</v>
      </c>
      <c r="C397" s="17">
        <v>-1.4134748231191563</v>
      </c>
      <c r="D397" s="23">
        <f t="shared" si="42"/>
        <v>7.3461007075233749</v>
      </c>
      <c r="E397" s="1"/>
      <c r="S397" s="35">
        <f t="shared" si="43"/>
        <v>7.3461007075233749</v>
      </c>
      <c r="T397">
        <f t="shared" si="44"/>
        <v>3.7256240689627372E-2</v>
      </c>
      <c r="U397">
        <f t="shared" si="45"/>
        <v>-3.2899358128970282</v>
      </c>
    </row>
    <row r="398" spans="2:21" x14ac:dyDescent="0.25">
      <c r="B398" s="16" t="s">
        <v>387</v>
      </c>
      <c r="C398" s="17">
        <v>-0.86946743779794411</v>
      </c>
      <c r="D398" s="23">
        <f t="shared" si="42"/>
        <v>9.5221302488082245</v>
      </c>
      <c r="E398" s="1"/>
      <c r="S398" s="35">
        <f t="shared" si="43"/>
        <v>9.5221302488082245</v>
      </c>
      <c r="T398">
        <f t="shared" si="44"/>
        <v>6.7831045490151023E-2</v>
      </c>
      <c r="U398">
        <f t="shared" si="45"/>
        <v>-2.6907352907543003</v>
      </c>
    </row>
    <row r="399" spans="2:21" x14ac:dyDescent="0.25">
      <c r="B399" s="16" t="s">
        <v>388</v>
      </c>
      <c r="C399" s="17">
        <v>0.11938245362959485</v>
      </c>
      <c r="D399" s="23">
        <f t="shared" si="42"/>
        <v>13.477529814518379</v>
      </c>
      <c r="E399" s="1"/>
      <c r="S399" s="35">
        <f t="shared" si="43"/>
        <v>13.477529814518379</v>
      </c>
      <c r="T399">
        <f t="shared" si="44"/>
        <v>9.7205985258314961E-2</v>
      </c>
      <c r="U399">
        <f t="shared" si="45"/>
        <v>-2.3309229926798776</v>
      </c>
    </row>
    <row r="400" spans="2:21" x14ac:dyDescent="0.25">
      <c r="B400" s="16" t="s">
        <v>389</v>
      </c>
      <c r="C400" s="17">
        <v>0.55615877275976833</v>
      </c>
      <c r="D400" s="23">
        <f t="shared" si="42"/>
        <v>15.224635091039072</v>
      </c>
      <c r="E400" s="1"/>
      <c r="S400" s="35">
        <f t="shared" si="43"/>
        <v>15.224635091039072</v>
      </c>
      <c r="T400">
        <f t="shared" si="44"/>
        <v>8.4448174486662073E-2</v>
      </c>
      <c r="U400">
        <f t="shared" si="45"/>
        <v>-2.4716172524609368</v>
      </c>
    </row>
    <row r="401" spans="2:21" x14ac:dyDescent="0.25">
      <c r="B401" s="16" t="s">
        <v>390</v>
      </c>
      <c r="C401" s="17">
        <v>-2.1273435281475357</v>
      </c>
      <c r="D401" s="23">
        <f t="shared" si="42"/>
        <v>4.4906258874098572</v>
      </c>
      <c r="E401" s="1"/>
      <c r="S401" s="35">
        <f t="shared" si="43"/>
        <v>4.4906258874098572</v>
      </c>
      <c r="T401">
        <f t="shared" si="44"/>
        <v>1.1017010091363326E-2</v>
      </c>
      <c r="U401">
        <f t="shared" si="45"/>
        <v>-4.5083148286435701</v>
      </c>
    </row>
    <row r="402" spans="2:21" x14ac:dyDescent="0.25">
      <c r="B402" s="16" t="s">
        <v>391</v>
      </c>
      <c r="C402" s="17">
        <v>0.27548168673319762</v>
      </c>
      <c r="D402" s="23">
        <f t="shared" si="42"/>
        <v>14.10192674693279</v>
      </c>
      <c r="E402" s="1"/>
      <c r="S402" s="35">
        <f t="shared" si="43"/>
        <v>14.10192674693279</v>
      </c>
      <c r="T402">
        <f t="shared" si="44"/>
        <v>9.4408585031885081E-2</v>
      </c>
      <c r="U402">
        <f t="shared" si="45"/>
        <v>-2.3601232668313825</v>
      </c>
    </row>
    <row r="403" spans="2:21" x14ac:dyDescent="0.25">
      <c r="B403" s="16" t="s">
        <v>392</v>
      </c>
      <c r="C403" s="17">
        <v>-0.1020341241169385</v>
      </c>
      <c r="D403" s="23">
        <f t="shared" si="42"/>
        <v>12.591863503532245</v>
      </c>
      <c r="E403" s="1"/>
      <c r="S403" s="35">
        <f t="shared" si="43"/>
        <v>12.591863503532245</v>
      </c>
      <c r="T403">
        <f t="shared" si="44"/>
        <v>9.7322440846800667E-2</v>
      </c>
      <c r="U403">
        <f t="shared" si="45"/>
        <v>-2.3297256807524689</v>
      </c>
    </row>
    <row r="404" spans="2:21" x14ac:dyDescent="0.25">
      <c r="B404" s="16" t="s">
        <v>393</v>
      </c>
      <c r="C404" s="17">
        <v>4.5667863252322312E-2</v>
      </c>
      <c r="D404" s="23">
        <f t="shared" si="42"/>
        <v>13.18267145300929</v>
      </c>
      <c r="E404" s="1"/>
      <c r="S404" s="35">
        <f t="shared" si="43"/>
        <v>13.18267145300929</v>
      </c>
      <c r="T404">
        <f t="shared" si="44"/>
        <v>9.775554608483486E-2</v>
      </c>
      <c r="U404">
        <f t="shared" si="45"/>
        <v>-2.3252853442854038</v>
      </c>
    </row>
    <row r="405" spans="2:21" x14ac:dyDescent="0.25">
      <c r="B405" s="16" t="s">
        <v>394</v>
      </c>
      <c r="C405" s="17">
        <v>1.2305696303295781</v>
      </c>
      <c r="D405" s="23">
        <f t="shared" si="42"/>
        <v>17.922278521318312</v>
      </c>
      <c r="E405" s="1"/>
      <c r="S405" s="35">
        <f t="shared" si="43"/>
        <v>17.922278521318312</v>
      </c>
      <c r="T405">
        <f t="shared" si="44"/>
        <v>4.7384678994114991E-2</v>
      </c>
      <c r="U405">
        <f t="shared" si="45"/>
        <v>-3.049456330502784</v>
      </c>
    </row>
    <row r="406" spans="2:21" x14ac:dyDescent="0.25">
      <c r="B406" s="16" t="s">
        <v>395</v>
      </c>
      <c r="C406" s="17">
        <v>-0.51535168039330925</v>
      </c>
      <c r="D406" s="23">
        <f t="shared" si="42"/>
        <v>10.938593278426763</v>
      </c>
      <c r="E406" s="1"/>
      <c r="S406" s="35">
        <f t="shared" si="43"/>
        <v>10.938593278426763</v>
      </c>
      <c r="T406">
        <f t="shared" si="44"/>
        <v>8.5972495873998758E-2</v>
      </c>
      <c r="U406">
        <f t="shared" si="45"/>
        <v>-2.4537278492991059</v>
      </c>
    </row>
    <row r="407" spans="2:21" x14ac:dyDescent="0.25">
      <c r="B407" s="16" t="s">
        <v>396</v>
      </c>
      <c r="C407" s="17">
        <v>0.19081100421160777</v>
      </c>
      <c r="D407" s="23">
        <f t="shared" si="42"/>
        <v>13.76324401684643</v>
      </c>
      <c r="E407" s="1"/>
      <c r="S407" s="35">
        <f t="shared" si="43"/>
        <v>13.76324401684643</v>
      </c>
      <c r="T407">
        <f t="shared" si="44"/>
        <v>9.6195334470531954E-2</v>
      </c>
      <c r="U407">
        <f t="shared" si="45"/>
        <v>-2.3413744207138718</v>
      </c>
    </row>
    <row r="408" spans="2:21" x14ac:dyDescent="0.25">
      <c r="B408" s="16" t="s">
        <v>397</v>
      </c>
      <c r="C408" s="17">
        <v>1.3480426100568672</v>
      </c>
      <c r="D408" s="23">
        <f t="shared" si="42"/>
        <v>18.392170440227467</v>
      </c>
      <c r="E408" s="1"/>
      <c r="S408" s="35">
        <f t="shared" si="43"/>
        <v>18.392170440227467</v>
      </c>
      <c r="T408">
        <f t="shared" si="44"/>
        <v>4.0971850796808346E-2</v>
      </c>
      <c r="U408">
        <f t="shared" si="45"/>
        <v>-3.1948700140036541</v>
      </c>
    </row>
    <row r="409" spans="2:21" x14ac:dyDescent="0.25">
      <c r="B409" s="16" t="s">
        <v>398</v>
      </c>
      <c r="C409" s="17">
        <v>4.4370500626316735E-2</v>
      </c>
      <c r="D409" s="23">
        <f t="shared" si="42"/>
        <v>13.177482002505267</v>
      </c>
      <c r="E409" s="1"/>
      <c r="S409" s="35">
        <f t="shared" si="43"/>
        <v>13.177482002505267</v>
      </c>
      <c r="T409">
        <f t="shared" si="44"/>
        <v>9.7760667999701165E-2</v>
      </c>
      <c r="U409">
        <f t="shared" si="45"/>
        <v>-2.3252329505246974</v>
      </c>
    </row>
    <row r="410" spans="2:21" x14ac:dyDescent="0.25">
      <c r="B410" s="16" t="s">
        <v>399</v>
      </c>
      <c r="C410" s="17">
        <v>-0.27279202221398768</v>
      </c>
      <c r="D410" s="23">
        <f t="shared" si="42"/>
        <v>11.908831911144048</v>
      </c>
      <c r="E410" s="1"/>
      <c r="S410" s="35">
        <f t="shared" si="43"/>
        <v>11.908831911144048</v>
      </c>
      <c r="T410">
        <f t="shared" si="44"/>
        <v>9.4323422916085545E-2</v>
      </c>
      <c r="U410">
        <f t="shared" si="45"/>
        <v>-2.3610257329525819</v>
      </c>
    </row>
    <row r="411" spans="2:21" x14ac:dyDescent="0.25">
      <c r="B411" s="16" t="s">
        <v>400</v>
      </c>
      <c r="C411" s="17">
        <v>0.62736354934817373</v>
      </c>
      <c r="D411" s="23">
        <f t="shared" si="42"/>
        <v>15.509454197392696</v>
      </c>
      <c r="E411" s="1"/>
      <c r="S411" s="35">
        <f t="shared" si="43"/>
        <v>15.509454197392696</v>
      </c>
      <c r="T411">
        <f t="shared" si="44"/>
        <v>8.1109232467168974E-2</v>
      </c>
      <c r="U411">
        <f t="shared" si="45"/>
        <v>-2.5119584838078182</v>
      </c>
    </row>
    <row r="412" spans="2:21" x14ac:dyDescent="0.25">
      <c r="B412" s="16" t="s">
        <v>401</v>
      </c>
      <c r="C412" s="17">
        <v>1.3252396362804491</v>
      </c>
      <c r="D412" s="23">
        <f t="shared" si="42"/>
        <v>18.300958545121794</v>
      </c>
      <c r="E412" s="1"/>
      <c r="S412" s="35">
        <f t="shared" si="43"/>
        <v>18.300958545121794</v>
      </c>
      <c r="T412">
        <f t="shared" si="44"/>
        <v>4.2188625182617345E-2</v>
      </c>
      <c r="U412">
        <f t="shared" si="45"/>
        <v>-3.1656046397096791</v>
      </c>
    </row>
    <row r="413" spans="2:21" x14ac:dyDescent="0.25">
      <c r="B413" s="16" t="s">
        <v>402</v>
      </c>
      <c r="C413" s="17">
        <v>0.96433958433853328</v>
      </c>
      <c r="D413" s="23">
        <f t="shared" si="42"/>
        <v>16.857358337354132</v>
      </c>
      <c r="E413" s="1"/>
      <c r="S413" s="35">
        <f t="shared" si="43"/>
        <v>16.857358337354132</v>
      </c>
      <c r="T413">
        <f t="shared" si="44"/>
        <v>6.2721023098191039E-2</v>
      </c>
      <c r="U413">
        <f t="shared" si="45"/>
        <v>-2.7690585909207459</v>
      </c>
    </row>
    <row r="414" spans="2:21" x14ac:dyDescent="0.25">
      <c r="B414" s="16" t="s">
        <v>403</v>
      </c>
      <c r="C414" s="17">
        <v>-1.2978927036350167</v>
      </c>
      <c r="D414" s="23">
        <f t="shared" si="42"/>
        <v>7.808429185459933</v>
      </c>
      <c r="E414" s="1"/>
      <c r="S414" s="35">
        <f t="shared" si="43"/>
        <v>7.808429185459933</v>
      </c>
      <c r="T414">
        <f t="shared" si="44"/>
        <v>4.3334781946660961E-2</v>
      </c>
      <c r="U414">
        <f t="shared" si="45"/>
        <v>-3.138799688215089</v>
      </c>
    </row>
    <row r="415" spans="2:21" x14ac:dyDescent="0.25">
      <c r="B415" s="16" t="s">
        <v>404</v>
      </c>
      <c r="C415" s="17">
        <v>1.0686002448806067</v>
      </c>
      <c r="D415" s="23">
        <f t="shared" si="42"/>
        <v>17.274400979522426</v>
      </c>
      <c r="E415" s="1"/>
      <c r="S415" s="35">
        <f t="shared" si="43"/>
        <v>17.274400979522426</v>
      </c>
      <c r="T415">
        <f t="shared" si="44"/>
        <v>5.6656882572152747E-2</v>
      </c>
      <c r="U415">
        <f t="shared" si="45"/>
        <v>-2.8707418059989456</v>
      </c>
    </row>
    <row r="416" spans="2:21" x14ac:dyDescent="0.25">
      <c r="B416" s="16" t="s">
        <v>405</v>
      </c>
      <c r="C416" s="17">
        <v>-0.23830683056608681</v>
      </c>
      <c r="D416" s="23">
        <f t="shared" si="42"/>
        <v>12.046772677735653</v>
      </c>
      <c r="E416" s="1"/>
      <c r="S416" s="35">
        <f t="shared" si="43"/>
        <v>12.046772677735653</v>
      </c>
      <c r="T416">
        <f t="shared" si="44"/>
        <v>9.5136431410192623E-2</v>
      </c>
      <c r="U416">
        <f t="shared" si="45"/>
        <v>-2.3524432975085445</v>
      </c>
    </row>
    <row r="417" spans="2:21" x14ac:dyDescent="0.25">
      <c r="B417" s="16" t="s">
        <v>406</v>
      </c>
      <c r="C417" s="17">
        <v>-0.74491576223802225</v>
      </c>
      <c r="D417" s="23">
        <f t="shared" si="42"/>
        <v>10.020336951047911</v>
      </c>
      <c r="E417" s="1"/>
      <c r="S417" s="35">
        <f t="shared" si="43"/>
        <v>10.020336951047911</v>
      </c>
      <c r="T417">
        <f t="shared" si="44"/>
        <v>7.4749307594307285E-2</v>
      </c>
      <c r="U417">
        <f t="shared" si="45"/>
        <v>-2.5936153297066538</v>
      </c>
    </row>
    <row r="418" spans="2:21" x14ac:dyDescent="0.25">
      <c r="B418" s="16" t="s">
        <v>407</v>
      </c>
      <c r="C418" s="17">
        <v>-0.25480482282328509</v>
      </c>
      <c r="D418" s="23">
        <f t="shared" si="42"/>
        <v>11.98078070870686</v>
      </c>
      <c r="E418" s="1"/>
      <c r="S418" s="35">
        <f t="shared" si="43"/>
        <v>11.98078070870686</v>
      </c>
      <c r="T418">
        <f t="shared" si="44"/>
        <v>9.4760141099029305E-2</v>
      </c>
      <c r="U418">
        <f t="shared" si="45"/>
        <v>-2.3564064106779998</v>
      </c>
    </row>
    <row r="419" spans="2:21" x14ac:dyDescent="0.25">
      <c r="B419" s="16" t="s">
        <v>408</v>
      </c>
      <c r="C419" s="17">
        <v>0.13331853258508097</v>
      </c>
      <c r="D419" s="23">
        <f t="shared" si="42"/>
        <v>13.533274130340324</v>
      </c>
      <c r="E419" s="1"/>
      <c r="S419" s="35">
        <f t="shared" si="43"/>
        <v>13.533274130340324</v>
      </c>
      <c r="T419">
        <f t="shared" si="44"/>
        <v>9.7045378934739024E-2</v>
      </c>
      <c r="U419">
        <f t="shared" si="45"/>
        <v>-2.3325765858048424</v>
      </c>
    </row>
    <row r="420" spans="2:21" x14ac:dyDescent="0.25">
      <c r="B420" s="16" t="s">
        <v>409</v>
      </c>
      <c r="C420" s="17">
        <v>-0.86732689669784846</v>
      </c>
      <c r="D420" s="23">
        <f t="shared" si="42"/>
        <v>9.5306924132086053</v>
      </c>
      <c r="E420" s="1"/>
      <c r="S420" s="35">
        <f t="shared" si="43"/>
        <v>9.5306924132086053</v>
      </c>
      <c r="T420">
        <f t="shared" si="44"/>
        <v>6.7952924021913164E-2</v>
      </c>
      <c r="U420">
        <f t="shared" si="45"/>
        <v>-2.6889401073474306</v>
      </c>
    </row>
    <row r="421" spans="2:21" x14ac:dyDescent="0.25">
      <c r="B421" s="16" t="s">
        <v>410</v>
      </c>
      <c r="C421" s="17">
        <v>0.76896377157450113</v>
      </c>
      <c r="D421" s="23">
        <f t="shared" si="42"/>
        <v>16.075855086298006</v>
      </c>
      <c r="E421" s="1"/>
      <c r="S421" s="35">
        <f t="shared" si="43"/>
        <v>16.075855086298006</v>
      </c>
      <c r="T421">
        <f t="shared" si="44"/>
        <v>7.3778931964287212E-2</v>
      </c>
      <c r="U421">
        <f t="shared" si="45"/>
        <v>-2.6066820628700356</v>
      </c>
    </row>
    <row r="422" spans="2:21" x14ac:dyDescent="0.25">
      <c r="B422" s="16" t="s">
        <v>411</v>
      </c>
      <c r="C422" s="17">
        <v>0.24349267608697689</v>
      </c>
      <c r="D422" s="23">
        <f t="shared" si="42"/>
        <v>13.973970704347908</v>
      </c>
      <c r="E422" s="1"/>
      <c r="S422" s="35">
        <f t="shared" si="43"/>
        <v>13.973970704347908</v>
      </c>
      <c r="T422">
        <f t="shared" si="44"/>
        <v>9.5156825894056704E-2</v>
      </c>
      <c r="U422">
        <f t="shared" si="45"/>
        <v>-2.352228949567571</v>
      </c>
    </row>
    <row r="423" spans="2:21" x14ac:dyDescent="0.25">
      <c r="B423" s="16" t="s">
        <v>412</v>
      </c>
      <c r="C423" s="17">
        <v>-1.1444032786180067</v>
      </c>
      <c r="D423" s="23">
        <f t="shared" si="42"/>
        <v>8.422386885527974</v>
      </c>
      <c r="E423" s="1"/>
      <c r="S423" s="35">
        <f t="shared" si="43"/>
        <v>8.422386885527974</v>
      </c>
      <c r="T423">
        <f t="shared" si="44"/>
        <v>5.1924299263461128E-2</v>
      </c>
      <c r="U423">
        <f t="shared" si="45"/>
        <v>-2.9579684044778753</v>
      </c>
    </row>
    <row r="424" spans="2:21" x14ac:dyDescent="0.25">
      <c r="B424" s="16" t="s">
        <v>413</v>
      </c>
      <c r="C424" s="17">
        <v>-1.0020109008147167</v>
      </c>
      <c r="D424" s="23">
        <f t="shared" si="42"/>
        <v>8.9919563967411342</v>
      </c>
      <c r="E424" s="1"/>
      <c r="S424" s="35">
        <f t="shared" si="43"/>
        <v>8.9919563967411342</v>
      </c>
      <c r="T424">
        <f t="shared" si="44"/>
        <v>6.0175867716533285E-2</v>
      </c>
      <c r="U424">
        <f t="shared" si="45"/>
        <v>-2.810483875532741</v>
      </c>
    </row>
    <row r="425" spans="2:21" x14ac:dyDescent="0.25">
      <c r="B425" s="16" t="s">
        <v>414</v>
      </c>
      <c r="C425" s="17">
        <v>0.6167090743751843</v>
      </c>
      <c r="D425" s="23">
        <f t="shared" si="42"/>
        <v>15.466836297500738</v>
      </c>
      <c r="E425" s="1"/>
      <c r="S425" s="35">
        <f t="shared" si="43"/>
        <v>15.466836297500738</v>
      </c>
      <c r="T425">
        <f t="shared" si="44"/>
        <v>8.1625649119598881E-2</v>
      </c>
      <c r="U425">
        <f t="shared" si="45"/>
        <v>-2.5056117389565329</v>
      </c>
    </row>
    <row r="426" spans="2:21" x14ac:dyDescent="0.25">
      <c r="B426" s="16" t="s">
        <v>415</v>
      </c>
      <c r="C426" s="17">
        <v>-0.73415811472804704</v>
      </c>
      <c r="D426" s="23">
        <f t="shared" si="42"/>
        <v>10.063367541087812</v>
      </c>
      <c r="E426" s="1"/>
      <c r="S426" s="35">
        <f t="shared" si="43"/>
        <v>10.063367541087812</v>
      </c>
      <c r="T426">
        <f t="shared" si="44"/>
        <v>7.5326189495809423E-2</v>
      </c>
      <c r="U426">
        <f t="shared" si="45"/>
        <v>-2.585927402576226</v>
      </c>
    </row>
    <row r="427" spans="2:21" x14ac:dyDescent="0.25">
      <c r="B427" s="16" t="s">
        <v>416</v>
      </c>
      <c r="C427" s="17">
        <v>-0.50544265975601921</v>
      </c>
      <c r="D427" s="23">
        <f t="shared" si="42"/>
        <v>10.978229360975924</v>
      </c>
      <c r="E427" s="1"/>
      <c r="S427" s="35">
        <f t="shared" si="43"/>
        <v>10.978229360975924</v>
      </c>
      <c r="T427">
        <f t="shared" si="44"/>
        <v>8.6394479594816512E-2</v>
      </c>
      <c r="U427">
        <f t="shared" si="45"/>
        <v>-2.4488314987919213</v>
      </c>
    </row>
    <row r="428" spans="2:21" x14ac:dyDescent="0.25">
      <c r="B428" s="16" t="s">
        <v>417</v>
      </c>
      <c r="C428" s="17">
        <v>0.31782014679854925</v>
      </c>
      <c r="D428" s="23">
        <f t="shared" si="42"/>
        <v>14.271280587194196</v>
      </c>
      <c r="E428" s="1"/>
      <c r="S428" s="35">
        <f t="shared" si="43"/>
        <v>14.271280587194196</v>
      </c>
      <c r="T428">
        <f t="shared" si="44"/>
        <v>9.3285939162293413E-2</v>
      </c>
      <c r="U428">
        <f t="shared" si="45"/>
        <v>-2.3720858881420965</v>
      </c>
    </row>
    <row r="429" spans="2:21" x14ac:dyDescent="0.25">
      <c r="B429" s="16" t="s">
        <v>418</v>
      </c>
      <c r="C429" s="17">
        <v>0.15259946444456995</v>
      </c>
      <c r="D429" s="23">
        <f t="shared" si="42"/>
        <v>13.610397857778279</v>
      </c>
      <c r="E429" s="1"/>
      <c r="S429" s="35">
        <f t="shared" si="43"/>
        <v>13.610397857778279</v>
      </c>
      <c r="T429">
        <f t="shared" si="44"/>
        <v>9.6793779090774384E-2</v>
      </c>
      <c r="U429">
        <f t="shared" si="45"/>
        <v>-2.335172552355901</v>
      </c>
    </row>
    <row r="430" spans="2:21" x14ac:dyDescent="0.25">
      <c r="B430" s="16" t="s">
        <v>419</v>
      </c>
      <c r="C430" s="17">
        <v>-0.70389908043115701</v>
      </c>
      <c r="D430" s="23">
        <f t="shared" si="42"/>
        <v>10.184403678275372</v>
      </c>
      <c r="E430" s="1"/>
      <c r="S430" s="35">
        <f t="shared" si="43"/>
        <v>10.184403678275372</v>
      </c>
      <c r="T430">
        <f t="shared" si="44"/>
        <v>7.6926868662874584E-2</v>
      </c>
      <c r="U430">
        <f t="shared" si="45"/>
        <v>-2.5649000660590082</v>
      </c>
    </row>
    <row r="431" spans="2:21" x14ac:dyDescent="0.25">
      <c r="B431" s="16" t="s">
        <v>420</v>
      </c>
      <c r="C431" s="17">
        <v>0.45462151997719091</v>
      </c>
      <c r="D431" s="23">
        <f t="shared" si="42"/>
        <v>14.818486079908764</v>
      </c>
      <c r="E431" s="1"/>
      <c r="S431" s="35">
        <f t="shared" si="43"/>
        <v>14.818486079908764</v>
      </c>
      <c r="T431">
        <f t="shared" si="44"/>
        <v>8.8696846549976879E-2</v>
      </c>
      <c r="U431">
        <f t="shared" si="45"/>
        <v>-2.4225309421590491</v>
      </c>
    </row>
    <row r="432" spans="2:21" x14ac:dyDescent="0.25">
      <c r="B432" s="16" t="s">
        <v>421</v>
      </c>
      <c r="C432" s="17">
        <v>-0.87428735344413644</v>
      </c>
      <c r="D432" s="23">
        <f t="shared" si="42"/>
        <v>9.5028505862234542</v>
      </c>
      <c r="E432" s="1"/>
      <c r="S432" s="35">
        <f t="shared" si="43"/>
        <v>9.5028505862234542</v>
      </c>
      <c r="T432">
        <f t="shared" si="44"/>
        <v>6.755631733391379E-2</v>
      </c>
      <c r="U432">
        <f t="shared" si="45"/>
        <v>-2.6947936980913849</v>
      </c>
    </row>
    <row r="433" spans="2:21" x14ac:dyDescent="0.25">
      <c r="B433" s="16" t="s">
        <v>422</v>
      </c>
      <c r="C433" s="17">
        <v>-0.3102495785377008</v>
      </c>
      <c r="D433" s="23">
        <f t="shared" si="42"/>
        <v>11.759001685849197</v>
      </c>
      <c r="E433" s="1"/>
      <c r="S433" s="35">
        <f t="shared" si="43"/>
        <v>11.759001685849197</v>
      </c>
      <c r="T433">
        <f t="shared" si="44"/>
        <v>9.3327113703610701E-2</v>
      </c>
      <c r="U433">
        <f t="shared" si="45"/>
        <v>-2.371644605591352</v>
      </c>
    </row>
    <row r="434" spans="2:21" x14ac:dyDescent="0.25">
      <c r="B434" s="16" t="s">
        <v>423</v>
      </c>
      <c r="C434" s="17">
        <v>-0.40868805073599562</v>
      </c>
      <c r="D434" s="23">
        <f t="shared" si="42"/>
        <v>11.365247797056018</v>
      </c>
      <c r="E434" s="1"/>
      <c r="S434" s="35">
        <f t="shared" si="43"/>
        <v>11.365247797056018</v>
      </c>
      <c r="T434">
        <f t="shared" si="44"/>
        <v>9.0176357092596554E-2</v>
      </c>
      <c r="U434">
        <f t="shared" si="45"/>
        <v>-2.4059880027621507</v>
      </c>
    </row>
    <row r="435" spans="2:21" x14ac:dyDescent="0.25">
      <c r="B435" s="16" t="s">
        <v>424</v>
      </c>
      <c r="C435" s="17">
        <v>-0.69482262460791622</v>
      </c>
      <c r="D435" s="23">
        <f t="shared" si="42"/>
        <v>10.220709501568335</v>
      </c>
      <c r="E435" s="1"/>
      <c r="S435" s="35">
        <f t="shared" si="43"/>
        <v>10.220709501568335</v>
      </c>
      <c r="T435">
        <f t="shared" si="44"/>
        <v>7.7400306951314321E-2</v>
      </c>
      <c r="U435">
        <f t="shared" si="45"/>
        <v>-2.5587645326150645</v>
      </c>
    </row>
    <row r="436" spans="2:21" x14ac:dyDescent="0.25">
      <c r="B436" s="16" t="s">
        <v>425</v>
      </c>
      <c r="C436" s="17">
        <v>-0.35398585332385862</v>
      </c>
      <c r="D436" s="23">
        <f t="shared" si="42"/>
        <v>11.584056586704566</v>
      </c>
      <c r="E436" s="1"/>
      <c r="S436" s="35">
        <f t="shared" si="43"/>
        <v>11.584056586704566</v>
      </c>
      <c r="T436">
        <f t="shared" si="44"/>
        <v>9.2019738238314067E-2</v>
      </c>
      <c r="U436">
        <f t="shared" si="45"/>
        <v>-2.385752178876182</v>
      </c>
    </row>
    <row r="437" spans="2:21" x14ac:dyDescent="0.25">
      <c r="B437" s="16" t="s">
        <v>426</v>
      </c>
      <c r="C437" s="17">
        <v>-0.28951849697763188</v>
      </c>
      <c r="D437" s="23">
        <f t="shared" si="42"/>
        <v>11.841926012089473</v>
      </c>
      <c r="E437" s="1"/>
      <c r="S437" s="35">
        <f t="shared" si="43"/>
        <v>11.841926012089473</v>
      </c>
      <c r="T437">
        <f t="shared" si="44"/>
        <v>9.3892883833859617E-2</v>
      </c>
      <c r="U437">
        <f t="shared" si="45"/>
        <v>-2.3656006801566485</v>
      </c>
    </row>
    <row r="438" spans="2:21" x14ac:dyDescent="0.25">
      <c r="B438" s="16" t="s">
        <v>427</v>
      </c>
      <c r="C438" s="17">
        <v>0.83906871968165631</v>
      </c>
      <c r="D438" s="23">
        <f t="shared" si="42"/>
        <v>16.356274878726627</v>
      </c>
      <c r="E438" s="1"/>
      <c r="S438" s="35">
        <f t="shared" si="43"/>
        <v>16.356274878726627</v>
      </c>
      <c r="T438">
        <f t="shared" si="44"/>
        <v>6.9897851965246866E-2</v>
      </c>
      <c r="U438">
        <f t="shared" si="45"/>
        <v>-2.6607203603254694</v>
      </c>
    </row>
    <row r="439" spans="2:21" x14ac:dyDescent="0.25">
      <c r="B439" s="16" t="s">
        <v>428</v>
      </c>
      <c r="C439" s="17">
        <v>0.98529008995008693</v>
      </c>
      <c r="D439" s="23">
        <f t="shared" si="42"/>
        <v>16.94116035980035</v>
      </c>
      <c r="E439" s="1"/>
      <c r="S439" s="35">
        <f t="shared" si="43"/>
        <v>16.94116035980035</v>
      </c>
      <c r="T439">
        <f t="shared" si="44"/>
        <v>6.1504107299798015E-2</v>
      </c>
      <c r="U439">
        <f t="shared" si="45"/>
        <v>-2.7886513210371384</v>
      </c>
    </row>
    <row r="440" spans="2:21" x14ac:dyDescent="0.25">
      <c r="B440" s="16" t="s">
        <v>429</v>
      </c>
      <c r="C440" s="17">
        <v>9.671907079307894E-2</v>
      </c>
      <c r="D440" s="23">
        <f t="shared" si="42"/>
        <v>13.386876283172315</v>
      </c>
      <c r="E440" s="1"/>
      <c r="S440" s="35">
        <f t="shared" si="43"/>
        <v>13.386876283172315</v>
      </c>
      <c r="T440">
        <f t="shared" si="44"/>
        <v>9.7428842938622695E-2</v>
      </c>
      <c r="U440">
        <f t="shared" si="45"/>
        <v>-2.3286329834378141</v>
      </c>
    </row>
    <row r="441" spans="2:21" x14ac:dyDescent="0.25">
      <c r="B441" s="16" t="s">
        <v>430</v>
      </c>
      <c r="C441" s="17">
        <v>-5.6680577088959495E-2</v>
      </c>
      <c r="D441" s="23">
        <f t="shared" si="42"/>
        <v>12.773277691644163</v>
      </c>
      <c r="E441" s="1"/>
      <c r="S441" s="35">
        <f t="shared" si="43"/>
        <v>12.773277691644163</v>
      </c>
      <c r="T441">
        <f t="shared" si="44"/>
        <v>9.7673144729990932E-2</v>
      </c>
      <c r="U441">
        <f t="shared" si="45"/>
        <v>-2.3261286325393811</v>
      </c>
    </row>
    <row r="442" spans="2:21" x14ac:dyDescent="0.25">
      <c r="B442" s="16" t="s">
        <v>431</v>
      </c>
      <c r="C442" s="17">
        <v>-0.85812317171056052</v>
      </c>
      <c r="D442" s="23">
        <f t="shared" si="42"/>
        <v>9.5675073131577584</v>
      </c>
      <c r="E442" s="1"/>
      <c r="S442" s="35">
        <f t="shared" si="43"/>
        <v>9.5675073131577584</v>
      </c>
      <c r="T442">
        <f t="shared" si="44"/>
        <v>6.8476027149536142E-2</v>
      </c>
      <c r="U442">
        <f t="shared" si="45"/>
        <v>-2.6812715635871767</v>
      </c>
    </row>
    <row r="443" spans="2:21" x14ac:dyDescent="0.25">
      <c r="B443" s="16" t="s">
        <v>432</v>
      </c>
      <c r="C443" s="17">
        <v>0.45650453623719572</v>
      </c>
      <c r="D443" s="23">
        <f t="shared" si="42"/>
        <v>14.826018144948783</v>
      </c>
      <c r="E443" s="1"/>
      <c r="S443" s="35">
        <f t="shared" si="43"/>
        <v>14.826018144948783</v>
      </c>
      <c r="T443">
        <f t="shared" si="44"/>
        <v>8.8624143625421661E-2</v>
      </c>
      <c r="U443">
        <f t="shared" si="45"/>
        <v>-2.4233509570772744</v>
      </c>
    </row>
    <row r="444" spans="2:21" x14ac:dyDescent="0.25">
      <c r="B444" s="16" t="s">
        <v>433</v>
      </c>
      <c r="C444" s="17">
        <v>7.9516854616614618E-2</v>
      </c>
      <c r="D444" s="23">
        <f t="shared" si="42"/>
        <v>13.318067418466459</v>
      </c>
      <c r="E444" s="1"/>
      <c r="S444" s="35">
        <f t="shared" si="43"/>
        <v>13.318067418466459</v>
      </c>
      <c r="T444">
        <f t="shared" si="44"/>
        <v>9.7566139228212209E-2</v>
      </c>
      <c r="U444">
        <f t="shared" si="45"/>
        <v>-2.3272247798958312</v>
      </c>
    </row>
    <row r="445" spans="2:21" x14ac:dyDescent="0.25">
      <c r="B445" s="16" t="s">
        <v>434</v>
      </c>
      <c r="C445" s="17">
        <v>-0.35544270637797537</v>
      </c>
      <c r="D445" s="23">
        <f t="shared" si="42"/>
        <v>11.578229174488099</v>
      </c>
      <c r="E445" s="1"/>
      <c r="S445" s="35">
        <f t="shared" si="43"/>
        <v>11.578229174488099</v>
      </c>
      <c r="T445">
        <f t="shared" si="44"/>
        <v>9.1973592380707903E-2</v>
      </c>
      <c r="U445">
        <f t="shared" si="45"/>
        <v>-2.3862537824769046</v>
      </c>
    </row>
    <row r="446" spans="2:21" x14ac:dyDescent="0.25">
      <c r="B446" s="16" t="s">
        <v>435</v>
      </c>
      <c r="C446" s="17">
        <v>-1.2550738075197447</v>
      </c>
      <c r="D446" s="23">
        <f t="shared" si="42"/>
        <v>7.9797047699210211</v>
      </c>
      <c r="E446" s="1"/>
      <c r="S446" s="35">
        <f t="shared" si="43"/>
        <v>7.9797047699210211</v>
      </c>
      <c r="T446">
        <f t="shared" si="44"/>
        <v>4.5680991415533286E-2</v>
      </c>
      <c r="U446">
        <f t="shared" si="45"/>
        <v>-3.0860730103774898</v>
      </c>
    </row>
    <row r="447" spans="2:21" x14ac:dyDescent="0.25">
      <c r="B447" s="16" t="s">
        <v>436</v>
      </c>
      <c r="C447" s="17">
        <v>0.43731688218280762</v>
      </c>
      <c r="D447" s="23">
        <f t="shared" si="42"/>
        <v>14.749267528731231</v>
      </c>
      <c r="E447" s="1"/>
      <c r="S447" s="35">
        <f t="shared" si="43"/>
        <v>14.749267528731231</v>
      </c>
      <c r="T447">
        <f t="shared" si="44"/>
        <v>8.9353497173026264E-2</v>
      </c>
      <c r="U447">
        <f t="shared" si="45"/>
        <v>-2.415154897985675</v>
      </c>
    </row>
    <row r="448" spans="2:21" x14ac:dyDescent="0.25">
      <c r="B448" s="16" t="s">
        <v>437</v>
      </c>
      <c r="C448" s="17">
        <v>-0.20980553054083087</v>
      </c>
      <c r="D448" s="23">
        <f t="shared" si="42"/>
        <v>12.160777877836676</v>
      </c>
      <c r="E448" s="1"/>
      <c r="S448" s="35">
        <f t="shared" si="43"/>
        <v>12.160777877836676</v>
      </c>
      <c r="T448">
        <f t="shared" si="44"/>
        <v>9.5730922614789618E-2</v>
      </c>
      <c r="U448">
        <f t="shared" si="45"/>
        <v>-2.3462139123936265</v>
      </c>
    </row>
    <row r="449" spans="2:21" x14ac:dyDescent="0.25">
      <c r="B449" s="16" t="s">
        <v>438</v>
      </c>
      <c r="C449" s="17">
        <v>-1.0296338556189086</v>
      </c>
      <c r="D449" s="23">
        <f t="shared" si="42"/>
        <v>8.8814645775243655</v>
      </c>
      <c r="E449" s="1"/>
      <c r="S449" s="35">
        <f t="shared" si="43"/>
        <v>8.8814645775243655</v>
      </c>
      <c r="T449">
        <f t="shared" si="44"/>
        <v>5.85678609396761E-2</v>
      </c>
      <c r="U449">
        <f t="shared" si="45"/>
        <v>-2.8375691809802519</v>
      </c>
    </row>
    <row r="450" spans="2:21" x14ac:dyDescent="0.25">
      <c r="B450" s="16" t="s">
        <v>439</v>
      </c>
      <c r="C450" s="17">
        <v>0.74866077693554489</v>
      </c>
      <c r="D450" s="23">
        <f t="shared" si="42"/>
        <v>15.99464310774218</v>
      </c>
      <c r="E450" s="1"/>
      <c r="S450" s="35">
        <f t="shared" si="43"/>
        <v>15.99464310774218</v>
      </c>
      <c r="T450">
        <f t="shared" si="44"/>
        <v>7.4876488177586784E-2</v>
      </c>
      <c r="U450">
        <f t="shared" si="45"/>
        <v>-2.5919153472503922</v>
      </c>
    </row>
    <row r="451" spans="2:21" x14ac:dyDescent="0.25">
      <c r="B451" s="16" t="s">
        <v>440</v>
      </c>
      <c r="C451" s="17">
        <v>-1.9740518577674218</v>
      </c>
      <c r="D451" s="23">
        <f t="shared" si="42"/>
        <v>5.103792568930313</v>
      </c>
      <c r="E451" s="1"/>
      <c r="S451" s="35">
        <f t="shared" si="43"/>
        <v>5.103792568930313</v>
      </c>
      <c r="T451">
        <f t="shared" si="44"/>
        <v>1.491573253118589E-2</v>
      </c>
      <c r="U451">
        <f t="shared" si="45"/>
        <v>-4.2053387484979723</v>
      </c>
    </row>
    <row r="452" spans="2:21" x14ac:dyDescent="0.25">
      <c r="B452" s="16" t="s">
        <v>441</v>
      </c>
      <c r="C452" s="17">
        <v>0.17434668075721482</v>
      </c>
      <c r="D452" s="23">
        <f t="shared" si="42"/>
        <v>13.69738672302886</v>
      </c>
      <c r="E452" s="1"/>
      <c r="S452" s="35">
        <f t="shared" si="43"/>
        <v>13.69738672302886</v>
      </c>
      <c r="T452">
        <f t="shared" si="44"/>
        <v>9.6469352378413378E-2</v>
      </c>
      <c r="U452">
        <f t="shared" si="45"/>
        <v>-2.3385299130137356</v>
      </c>
    </row>
    <row r="453" spans="2:21" x14ac:dyDescent="0.25">
      <c r="B453" s="16" t="s">
        <v>442</v>
      </c>
      <c r="C453" s="17">
        <v>-1.9189790155196238</v>
      </c>
      <c r="D453" s="23">
        <f t="shared" si="42"/>
        <v>5.3240839379215048</v>
      </c>
      <c r="E453" s="1"/>
      <c r="S453" s="35">
        <f t="shared" si="43"/>
        <v>5.3240839379215048</v>
      </c>
      <c r="T453">
        <f t="shared" si="44"/>
        <v>1.6539385557215094E-2</v>
      </c>
      <c r="U453">
        <f t="shared" si="45"/>
        <v>-4.1020107389753537</v>
      </c>
    </row>
    <row r="454" spans="2:21" x14ac:dyDescent="0.25">
      <c r="B454" s="16" t="s">
        <v>443</v>
      </c>
      <c r="C454" s="17">
        <v>-0.26950030497949562</v>
      </c>
      <c r="D454" s="23">
        <f t="shared" si="42"/>
        <v>11.921998780082017</v>
      </c>
      <c r="E454" s="1"/>
      <c r="S454" s="35">
        <f t="shared" si="43"/>
        <v>11.921998780082017</v>
      </c>
      <c r="T454">
        <f t="shared" si="44"/>
        <v>9.4405390461205746E-2</v>
      </c>
      <c r="U454">
        <f t="shared" si="45"/>
        <v>-2.3601571051176777</v>
      </c>
    </row>
    <row r="455" spans="2:21" x14ac:dyDescent="0.25">
      <c r="B455" s="16" t="s">
        <v>444</v>
      </c>
      <c r="C455" s="17">
        <v>8.771109959315452E-4</v>
      </c>
      <c r="D455" s="23">
        <f t="shared" si="42"/>
        <v>13.003508443983726</v>
      </c>
      <c r="E455" s="1"/>
      <c r="S455" s="35">
        <f t="shared" si="43"/>
        <v>13.003508443983726</v>
      </c>
      <c r="T455">
        <f t="shared" si="44"/>
        <v>9.7840774278826273E-2</v>
      </c>
      <c r="U455">
        <f t="shared" si="45"/>
        <v>-2.3244138739098168</v>
      </c>
    </row>
    <row r="456" spans="2:21" x14ac:dyDescent="0.25">
      <c r="B456" s="16" t="s">
        <v>445</v>
      </c>
      <c r="C456" s="17">
        <v>0.99305786802872331</v>
      </c>
      <c r="D456" s="23">
        <f t="shared" si="42"/>
        <v>16.972231472114892</v>
      </c>
      <c r="E456" s="1"/>
      <c r="S456" s="35">
        <f t="shared" si="43"/>
        <v>16.972231472114892</v>
      </c>
      <c r="T456">
        <f t="shared" si="44"/>
        <v>6.1052384523440258E-2</v>
      </c>
      <c r="U456">
        <f t="shared" si="45"/>
        <v>-2.7960230206551779</v>
      </c>
    </row>
    <row r="457" spans="2:21" x14ac:dyDescent="0.25">
      <c r="B457" s="16" t="s">
        <v>446</v>
      </c>
      <c r="C457" s="17">
        <v>1.5829087795894421</v>
      </c>
      <c r="D457" s="23">
        <f t="shared" si="42"/>
        <v>19.331635118357767</v>
      </c>
      <c r="E457" s="1"/>
      <c r="S457" s="35">
        <f t="shared" si="43"/>
        <v>19.331635118357767</v>
      </c>
      <c r="T457">
        <f t="shared" si="44"/>
        <v>2.9439503408840949E-2</v>
      </c>
      <c r="U457">
        <f t="shared" si="45"/>
        <v>-3.525417853169944</v>
      </c>
    </row>
    <row r="458" spans="2:21" x14ac:dyDescent="0.25">
      <c r="B458" s="16" t="s">
        <v>447</v>
      </c>
      <c r="C458" s="17">
        <v>1.0223874056683537</v>
      </c>
      <c r="D458" s="23">
        <f t="shared" si="42"/>
        <v>17.089549622673417</v>
      </c>
      <c r="E458" s="1"/>
      <c r="S458" s="35">
        <f t="shared" si="43"/>
        <v>17.089549622673417</v>
      </c>
      <c r="T458">
        <f t="shared" si="44"/>
        <v>5.9345404074213751E-2</v>
      </c>
      <c r="U458">
        <f t="shared" si="45"/>
        <v>-2.8243805985961203</v>
      </c>
    </row>
    <row r="459" spans="2:21" x14ac:dyDescent="0.25">
      <c r="B459" s="16" t="s">
        <v>448</v>
      </c>
      <c r="C459" s="17">
        <v>-1.574231619648752</v>
      </c>
      <c r="D459" s="23">
        <f t="shared" ref="D459:D522" si="46">C459*$D$6+$D$4</f>
        <v>6.7030735214049919</v>
      </c>
      <c r="E459" s="1"/>
      <c r="S459" s="35">
        <f t="shared" si="43"/>
        <v>6.7030735214049919</v>
      </c>
      <c r="T459">
        <f t="shared" si="44"/>
        <v>2.9554521203575237E-2</v>
      </c>
      <c r="U459">
        <f t="shared" si="45"/>
        <v>-3.5215185450205766</v>
      </c>
    </row>
    <row r="460" spans="2:21" x14ac:dyDescent="0.25">
      <c r="B460" s="16" t="s">
        <v>449</v>
      </c>
      <c r="C460" s="17">
        <v>-0.19001809279150172</v>
      </c>
      <c r="D460" s="23">
        <f t="shared" si="46"/>
        <v>12.239927628833993</v>
      </c>
      <c r="E460" s="1"/>
      <c r="S460" s="35">
        <f t="shared" ref="S460:S523" si="47">D460</f>
        <v>12.239927628833993</v>
      </c>
      <c r="T460">
        <f t="shared" ref="T460:T523" si="48">NORMDIST(S460,$T$6,$T$7,FALSE)</f>
        <v>9.6101644681548082E-2</v>
      </c>
      <c r="U460">
        <f t="shared" ref="U460:U523" si="49">LN(T460)</f>
        <v>-2.3423488488802455</v>
      </c>
    </row>
    <row r="461" spans="2:21" x14ac:dyDescent="0.25">
      <c r="B461" s="16" t="s">
        <v>450</v>
      </c>
      <c r="C461" s="17">
        <v>1.5902288571243295</v>
      </c>
      <c r="D461" s="23">
        <f t="shared" si="46"/>
        <v>19.360915428497318</v>
      </c>
      <c r="E461" s="1"/>
      <c r="S461" s="35">
        <f t="shared" si="47"/>
        <v>19.360915428497318</v>
      </c>
      <c r="T461">
        <f t="shared" si="48"/>
        <v>2.9112923488927155E-2</v>
      </c>
      <c r="U461">
        <f t="shared" si="49"/>
        <v>-3.5365730972419391</v>
      </c>
    </row>
    <row r="462" spans="2:21" x14ac:dyDescent="0.25">
      <c r="B462" s="16" t="s">
        <v>451</v>
      </c>
      <c r="C462" s="17">
        <v>-0.31440577217419086</v>
      </c>
      <c r="D462" s="23">
        <f t="shared" si="46"/>
        <v>11.742376911303236</v>
      </c>
      <c r="E462" s="1"/>
      <c r="S462" s="35">
        <f t="shared" si="47"/>
        <v>11.742376911303236</v>
      </c>
      <c r="T462">
        <f t="shared" si="48"/>
        <v>9.3209458963258385E-2</v>
      </c>
      <c r="U462">
        <f t="shared" si="49"/>
        <v>-2.3729060714183712</v>
      </c>
    </row>
    <row r="463" spans="2:21" x14ac:dyDescent="0.25">
      <c r="B463" s="16" t="s">
        <v>452</v>
      </c>
      <c r="C463" s="17">
        <v>-1.0655824886118668</v>
      </c>
      <c r="D463" s="23">
        <f t="shared" si="46"/>
        <v>8.7376700455525338</v>
      </c>
      <c r="E463" s="1"/>
      <c r="S463" s="35">
        <f t="shared" si="47"/>
        <v>8.7376700455525338</v>
      </c>
      <c r="T463">
        <f t="shared" si="48"/>
        <v>5.647722772136024E-2</v>
      </c>
      <c r="U463">
        <f t="shared" si="49"/>
        <v>-2.8739177712553587</v>
      </c>
    </row>
    <row r="464" spans="2:21" x14ac:dyDescent="0.25">
      <c r="B464" s="16" t="s">
        <v>453</v>
      </c>
      <c r="C464" s="17">
        <v>1.3113341249846278E-2</v>
      </c>
      <c r="D464" s="23">
        <f t="shared" si="46"/>
        <v>13.052453364999385</v>
      </c>
      <c r="E464" s="1"/>
      <c r="S464" s="35">
        <f t="shared" si="47"/>
        <v>13.052453364999385</v>
      </c>
      <c r="T464">
        <f t="shared" si="48"/>
        <v>9.7836234892927074E-2</v>
      </c>
      <c r="U464">
        <f t="shared" si="49"/>
        <v>-2.3244602706318358</v>
      </c>
    </row>
    <row r="465" spans="2:21" x14ac:dyDescent="0.25">
      <c r="B465" s="16" t="s">
        <v>454</v>
      </c>
      <c r="C465" s="17">
        <v>0.49766394582104445</v>
      </c>
      <c r="D465" s="23">
        <f t="shared" si="46"/>
        <v>14.990655783284177</v>
      </c>
      <c r="E465" s="1"/>
      <c r="S465" s="35">
        <f t="shared" si="47"/>
        <v>14.990655783284177</v>
      </c>
      <c r="T465">
        <f t="shared" si="48"/>
        <v>8.6975613723324699E-2</v>
      </c>
      <c r="U465">
        <f t="shared" si="49"/>
        <v>-2.4421275016502606</v>
      </c>
    </row>
    <row r="466" spans="2:21" x14ac:dyDescent="0.25">
      <c r="B466" s="16" t="s">
        <v>455</v>
      </c>
      <c r="C466" s="17">
        <v>1.7788485476668536</v>
      </c>
      <c r="D466" s="23">
        <f t="shared" si="46"/>
        <v>20.115394190667416</v>
      </c>
      <c r="E466" s="1"/>
      <c r="S466" s="35">
        <f t="shared" si="47"/>
        <v>20.115394190667416</v>
      </c>
      <c r="T466">
        <f t="shared" si="48"/>
        <v>2.1454971454497627E-2</v>
      </c>
      <c r="U466">
        <f t="shared" si="49"/>
        <v>-3.8417988910220497</v>
      </c>
    </row>
    <row r="467" spans="2:21" x14ac:dyDescent="0.25">
      <c r="B467" s="16" t="s">
        <v>456</v>
      </c>
      <c r="C467" s="17">
        <v>-1.1586120257061487</v>
      </c>
      <c r="D467" s="23">
        <f t="shared" si="46"/>
        <v>8.3655518971754042</v>
      </c>
      <c r="E467" s="1"/>
      <c r="S467" s="35">
        <f t="shared" si="47"/>
        <v>8.3655518971754042</v>
      </c>
      <c r="T467">
        <f t="shared" si="48"/>
        <v>5.1110978437389036E-2</v>
      </c>
      <c r="U467">
        <f t="shared" si="49"/>
        <v>-2.9737559626287995</v>
      </c>
    </row>
    <row r="468" spans="2:21" x14ac:dyDescent="0.25">
      <c r="B468" s="16" t="s">
        <v>457</v>
      </c>
      <c r="C468" s="17">
        <v>-1.7209955969267661</v>
      </c>
      <c r="D468" s="23">
        <f t="shared" si="46"/>
        <v>6.1160176122929357</v>
      </c>
      <c r="E468" s="1"/>
      <c r="S468" s="35">
        <f t="shared" si="47"/>
        <v>6.1160176122929357</v>
      </c>
      <c r="T468">
        <f t="shared" si="48"/>
        <v>2.3408389103015945E-2</v>
      </c>
      <c r="U468">
        <f t="shared" si="49"/>
        <v>-3.754660812191466</v>
      </c>
    </row>
    <row r="469" spans="2:21" x14ac:dyDescent="0.25">
      <c r="B469" s="16" t="s">
        <v>458</v>
      </c>
      <c r="C469" s="17">
        <v>-0.45978179634257849</v>
      </c>
      <c r="D469" s="23">
        <f t="shared" si="46"/>
        <v>11.160872814629686</v>
      </c>
      <c r="E469" s="1"/>
      <c r="S469" s="35">
        <f t="shared" si="47"/>
        <v>11.160872814629686</v>
      </c>
      <c r="T469">
        <f t="shared" si="48"/>
        <v>8.8258081652947337E-2</v>
      </c>
      <c r="U469">
        <f t="shared" si="49"/>
        <v>-2.4274900105576944</v>
      </c>
    </row>
    <row r="470" spans="2:21" x14ac:dyDescent="0.25">
      <c r="B470" s="16" t="s">
        <v>459</v>
      </c>
      <c r="C470" s="17">
        <v>0.3990964148337563</v>
      </c>
      <c r="D470" s="23">
        <f t="shared" si="46"/>
        <v>14.596385659335025</v>
      </c>
      <c r="E470" s="1"/>
      <c r="S470" s="35">
        <f t="shared" si="47"/>
        <v>14.596385659335025</v>
      </c>
      <c r="T470">
        <f t="shared" si="48"/>
        <v>9.0728411977146331E-2</v>
      </c>
      <c r="U470">
        <f t="shared" si="49"/>
        <v>-2.3998847186855459</v>
      </c>
    </row>
    <row r="471" spans="2:21" x14ac:dyDescent="0.25">
      <c r="B471" s="16" t="s">
        <v>460</v>
      </c>
      <c r="C471" s="17">
        <v>0.97125338509982084</v>
      </c>
      <c r="D471" s="23">
        <f t="shared" si="46"/>
        <v>16.885013540399285</v>
      </c>
      <c r="E471" s="1"/>
      <c r="S471" s="35">
        <f t="shared" si="47"/>
        <v>16.885013540399285</v>
      </c>
      <c r="T471">
        <f t="shared" si="48"/>
        <v>6.2319704468618543E-2</v>
      </c>
      <c r="U471">
        <f t="shared" si="49"/>
        <v>-2.7754776195904109</v>
      </c>
    </row>
    <row r="472" spans="2:21" x14ac:dyDescent="0.25">
      <c r="B472" s="16" t="s">
        <v>461</v>
      </c>
      <c r="C472" s="17">
        <v>-0.6743879267536157</v>
      </c>
      <c r="D472" s="23">
        <f t="shared" si="46"/>
        <v>10.302448292985538</v>
      </c>
      <c r="E472" s="1"/>
      <c r="S472" s="35">
        <f t="shared" si="47"/>
        <v>10.302448292985538</v>
      </c>
      <c r="T472">
        <f t="shared" si="48"/>
        <v>7.8454126943322877E-2</v>
      </c>
      <c r="U472">
        <f t="shared" si="49"/>
        <v>-2.5452411951533107</v>
      </c>
    </row>
    <row r="473" spans="2:21" x14ac:dyDescent="0.25">
      <c r="B473" s="16" t="s">
        <v>462</v>
      </c>
      <c r="C473" s="17">
        <v>-0.46069740651605701</v>
      </c>
      <c r="D473" s="23">
        <f t="shared" si="46"/>
        <v>11.157210373935772</v>
      </c>
      <c r="E473" s="1"/>
      <c r="S473" s="35">
        <f t="shared" si="47"/>
        <v>11.157210373935772</v>
      </c>
      <c r="T473">
        <f t="shared" si="48"/>
        <v>8.8222059017695961E-2</v>
      </c>
      <c r="U473">
        <f t="shared" si="49"/>
        <v>-2.4278982449982927</v>
      </c>
    </row>
    <row r="474" spans="2:21" x14ac:dyDescent="0.25">
      <c r="B474" s="16" t="s">
        <v>463</v>
      </c>
      <c r="C474" s="17">
        <v>0.38961560121067712</v>
      </c>
      <c r="D474" s="23">
        <f t="shared" si="46"/>
        <v>14.558462404842709</v>
      </c>
      <c r="E474" s="1"/>
      <c r="S474" s="35">
        <f t="shared" si="47"/>
        <v>14.558462404842709</v>
      </c>
      <c r="T474">
        <f t="shared" si="48"/>
        <v>9.1052913506438973E-2</v>
      </c>
      <c r="U474">
        <f t="shared" si="49"/>
        <v>-2.3963144743480549</v>
      </c>
    </row>
    <row r="475" spans="2:21" x14ac:dyDescent="0.25">
      <c r="B475" s="16" t="s">
        <v>464</v>
      </c>
      <c r="C475" s="17">
        <v>-1.4983033387714582E-2</v>
      </c>
      <c r="D475" s="23">
        <f t="shared" si="46"/>
        <v>12.940067866449141</v>
      </c>
      <c r="E475" s="1"/>
      <c r="S475" s="35">
        <f t="shared" si="47"/>
        <v>12.940067866449141</v>
      </c>
      <c r="T475">
        <f t="shared" si="48"/>
        <v>9.7825680163101128E-2</v>
      </c>
      <c r="U475">
        <f t="shared" si="49"/>
        <v>-2.3245681580542108</v>
      </c>
    </row>
    <row r="476" spans="2:21" x14ac:dyDescent="0.25">
      <c r="B476" s="16" t="s">
        <v>465</v>
      </c>
      <c r="C476" s="17">
        <v>2.8711902399499851</v>
      </c>
      <c r="D476" s="23">
        <f t="shared" si="46"/>
        <v>24.484760959799942</v>
      </c>
      <c r="E476" s="1"/>
      <c r="S476" s="35">
        <f t="shared" si="47"/>
        <v>24.484760959799942</v>
      </c>
      <c r="T476">
        <f t="shared" si="48"/>
        <v>1.8682921367361052E-3</v>
      </c>
      <c r="U476">
        <f t="shared" si="49"/>
        <v>-6.2827305612874573</v>
      </c>
    </row>
    <row r="477" spans="2:21" x14ac:dyDescent="0.25">
      <c r="B477" s="16" t="s">
        <v>466</v>
      </c>
      <c r="C477" s="17">
        <v>0.70803608373511373</v>
      </c>
      <c r="D477" s="23">
        <f t="shared" si="46"/>
        <v>15.832144334940455</v>
      </c>
      <c r="E477" s="1"/>
      <c r="S477" s="35">
        <f t="shared" si="47"/>
        <v>15.832144334940455</v>
      </c>
      <c r="T477">
        <f t="shared" si="48"/>
        <v>7.7030076844557774E-2</v>
      </c>
      <c r="U477">
        <f t="shared" si="49"/>
        <v>-2.5635593250251629</v>
      </c>
    </row>
    <row r="478" spans="2:21" x14ac:dyDescent="0.25">
      <c r="B478" s="16" t="s">
        <v>467</v>
      </c>
      <c r="C478" s="17">
        <v>-1.6264743046599215</v>
      </c>
      <c r="D478" s="23">
        <f t="shared" si="46"/>
        <v>6.494102781360314</v>
      </c>
      <c r="E478" s="1"/>
      <c r="S478" s="35">
        <f t="shared" si="47"/>
        <v>6.494102781360314</v>
      </c>
      <c r="T478">
        <f t="shared" si="48"/>
        <v>2.7265511889492021E-2</v>
      </c>
      <c r="U478">
        <f t="shared" si="49"/>
        <v>-3.6021326761795085</v>
      </c>
    </row>
    <row r="479" spans="2:21" x14ac:dyDescent="0.25">
      <c r="B479" s="16" t="s">
        <v>468</v>
      </c>
      <c r="C479" s="17">
        <v>-0.73731696987452489</v>
      </c>
      <c r="D479" s="23">
        <f t="shared" si="46"/>
        <v>10.0507321205019</v>
      </c>
      <c r="E479" s="1"/>
      <c r="S479" s="35">
        <f t="shared" si="47"/>
        <v>10.0507321205019</v>
      </c>
      <c r="T479">
        <f t="shared" si="48"/>
        <v>7.5157202872654413E-2</v>
      </c>
      <c r="U479">
        <f t="shared" si="49"/>
        <v>-2.588173320767305</v>
      </c>
    </row>
    <row r="480" spans="2:21" x14ac:dyDescent="0.25">
      <c r="B480" s="16" t="s">
        <v>469</v>
      </c>
      <c r="C480" s="17">
        <v>-1.6865079492628263</v>
      </c>
      <c r="D480" s="23">
        <f t="shared" si="46"/>
        <v>6.2539682029486947</v>
      </c>
      <c r="E480" s="1"/>
      <c r="S480" s="35">
        <f t="shared" si="47"/>
        <v>6.2539682029486947</v>
      </c>
      <c r="T480">
        <f t="shared" si="48"/>
        <v>2.4772721759018904E-2</v>
      </c>
      <c r="U480">
        <f t="shared" si="49"/>
        <v>-3.6980121602489477</v>
      </c>
    </row>
    <row r="481" spans="2:21" x14ac:dyDescent="0.25">
      <c r="B481" s="16" t="s">
        <v>470</v>
      </c>
      <c r="C481" s="17">
        <v>-1.3122360803749498</v>
      </c>
      <c r="D481" s="23">
        <f t="shared" si="46"/>
        <v>7.7510556785002009</v>
      </c>
      <c r="E481" s="1"/>
      <c r="S481" s="35">
        <f t="shared" si="47"/>
        <v>7.7510556785002009</v>
      </c>
      <c r="T481">
        <f t="shared" si="48"/>
        <v>4.2559317325356442E-2</v>
      </c>
      <c r="U481">
        <f t="shared" si="49"/>
        <v>-3.1568564743650724</v>
      </c>
    </row>
    <row r="482" spans="2:21" x14ac:dyDescent="0.25">
      <c r="B482" s="16" t="s">
        <v>471</v>
      </c>
      <c r="C482" s="17">
        <v>2.317184232540288</v>
      </c>
      <c r="D482" s="23">
        <f t="shared" si="46"/>
        <v>22.268736930161154</v>
      </c>
      <c r="E482" s="1"/>
      <c r="S482" s="35">
        <f t="shared" si="47"/>
        <v>22.268736930161154</v>
      </c>
      <c r="T482">
        <f t="shared" si="48"/>
        <v>7.4373003789861983E-3</v>
      </c>
      <c r="U482">
        <f t="shared" si="49"/>
        <v>-4.9012473482707577</v>
      </c>
    </row>
    <row r="483" spans="2:21" x14ac:dyDescent="0.25">
      <c r="B483" s="16" t="s">
        <v>472</v>
      </c>
      <c r="C483" s="17">
        <v>-0.49564754943499167</v>
      </c>
      <c r="D483" s="23">
        <f t="shared" si="46"/>
        <v>11.017409802260033</v>
      </c>
      <c r="E483" s="1"/>
      <c r="S483" s="35">
        <f t="shared" si="47"/>
        <v>11.017409802260033</v>
      </c>
      <c r="T483">
        <f t="shared" si="48"/>
        <v>8.6805585921464076E-2</v>
      </c>
      <c r="U483">
        <f t="shared" si="49"/>
        <v>-2.4440843054525403</v>
      </c>
    </row>
    <row r="484" spans="2:21" x14ac:dyDescent="0.25">
      <c r="B484" s="16" t="s">
        <v>473</v>
      </c>
      <c r="C484" s="17">
        <v>-1.2985538730637898</v>
      </c>
      <c r="D484" s="23">
        <f t="shared" si="46"/>
        <v>7.8057845077448409</v>
      </c>
      <c r="E484" s="1"/>
      <c r="S484" s="35">
        <f t="shared" si="47"/>
        <v>7.8057845077448409</v>
      </c>
      <c r="T484">
        <f t="shared" si="48"/>
        <v>4.3298916070376371E-2</v>
      </c>
      <c r="U484">
        <f t="shared" si="49"/>
        <v>-3.1396276773037362</v>
      </c>
    </row>
    <row r="485" spans="2:21" x14ac:dyDescent="0.25">
      <c r="B485" s="16" t="s">
        <v>474</v>
      </c>
      <c r="C485" s="17">
        <v>0.42830685915053879</v>
      </c>
      <c r="D485" s="23">
        <f t="shared" si="46"/>
        <v>14.713227436602155</v>
      </c>
      <c r="E485" s="1"/>
      <c r="S485" s="35">
        <f t="shared" si="47"/>
        <v>14.713227436602155</v>
      </c>
      <c r="T485">
        <f t="shared" si="48"/>
        <v>8.968708569458575E-2</v>
      </c>
      <c r="U485">
        <f t="shared" si="49"/>
        <v>-2.4114284924720568</v>
      </c>
    </row>
    <row r="486" spans="2:21" x14ac:dyDescent="0.25">
      <c r="B486" s="16" t="s">
        <v>475</v>
      </c>
      <c r="C486" s="17">
        <v>-1.4865060565132053</v>
      </c>
      <c r="D486" s="23">
        <f t="shared" si="46"/>
        <v>7.0539757739471787</v>
      </c>
      <c r="E486" s="1"/>
      <c r="S486" s="35">
        <f t="shared" si="47"/>
        <v>7.0539757739471787</v>
      </c>
      <c r="T486">
        <f t="shared" si="48"/>
        <v>3.3639301563842372E-2</v>
      </c>
      <c r="U486">
        <f t="shared" si="49"/>
        <v>-3.3920602061665757</v>
      </c>
    </row>
    <row r="487" spans="2:21" x14ac:dyDescent="0.25">
      <c r="B487" s="16" t="s">
        <v>476</v>
      </c>
      <c r="C487" s="17">
        <v>1.6403094788927863</v>
      </c>
      <c r="D487" s="23">
        <f t="shared" si="46"/>
        <v>19.561237915571144</v>
      </c>
      <c r="E487" s="1"/>
      <c r="S487" s="35">
        <f t="shared" si="47"/>
        <v>19.561237915571144</v>
      </c>
      <c r="T487">
        <f t="shared" si="48"/>
        <v>2.6936435830668608E-2</v>
      </c>
      <c r="U487">
        <f t="shared" si="49"/>
        <v>-3.6142754170245097</v>
      </c>
    </row>
    <row r="488" spans="2:21" x14ac:dyDescent="0.25">
      <c r="B488" s="16" t="s">
        <v>477</v>
      </c>
      <c r="C488" s="17">
        <v>-0.12054728441073302</v>
      </c>
      <c r="D488" s="23">
        <f t="shared" si="46"/>
        <v>12.517810862357068</v>
      </c>
      <c r="E488" s="1"/>
      <c r="S488" s="35">
        <f t="shared" si="47"/>
        <v>12.517810862357068</v>
      </c>
      <c r="T488">
        <f t="shared" si="48"/>
        <v>9.7124373222685481E-2</v>
      </c>
      <c r="U488">
        <f t="shared" si="49"/>
        <v>-2.3317629236208317</v>
      </c>
    </row>
    <row r="489" spans="2:21" x14ac:dyDescent="0.25">
      <c r="B489" s="16" t="s">
        <v>478</v>
      </c>
      <c r="C489" s="17">
        <v>-1.8968832308455226</v>
      </c>
      <c r="D489" s="23">
        <f t="shared" si="46"/>
        <v>5.4124670766179097</v>
      </c>
      <c r="E489" s="1"/>
      <c r="S489" s="35">
        <f t="shared" si="47"/>
        <v>5.4124670766179097</v>
      </c>
      <c r="T489">
        <f t="shared" si="48"/>
        <v>1.7225318727366584E-2</v>
      </c>
      <c r="U489">
        <f t="shared" si="49"/>
        <v>-4.0613749584877681</v>
      </c>
    </row>
    <row r="490" spans="2:21" x14ac:dyDescent="0.25">
      <c r="B490" s="16" t="s">
        <v>479</v>
      </c>
      <c r="C490" s="17">
        <v>-0.37787917364245471</v>
      </c>
      <c r="D490" s="23">
        <f t="shared" si="46"/>
        <v>11.488483305430181</v>
      </c>
      <c r="E490" s="1"/>
      <c r="S490" s="35">
        <f t="shared" si="47"/>
        <v>11.488483305430181</v>
      </c>
      <c r="T490">
        <f t="shared" si="48"/>
        <v>9.1242292813970477E-2</v>
      </c>
      <c r="U490">
        <f t="shared" si="49"/>
        <v>-2.3942367523993306</v>
      </c>
    </row>
    <row r="491" spans="2:21" x14ac:dyDescent="0.25">
      <c r="B491" s="16" t="s">
        <v>480</v>
      </c>
      <c r="C491" s="17">
        <v>0.7246752844041181</v>
      </c>
      <c r="D491" s="23">
        <f t="shared" si="46"/>
        <v>15.898701137616472</v>
      </c>
      <c r="E491" s="1"/>
      <c r="S491" s="35">
        <f t="shared" si="47"/>
        <v>15.898701137616472</v>
      </c>
      <c r="T491">
        <f t="shared" si="48"/>
        <v>7.6155236145455024E-2</v>
      </c>
      <c r="U491">
        <f t="shared" si="49"/>
        <v>-2.5749814410665457</v>
      </c>
    </row>
    <row r="492" spans="2:21" x14ac:dyDescent="0.25">
      <c r="B492" s="16" t="s">
        <v>481</v>
      </c>
      <c r="C492" s="17">
        <v>-1.2672415079860111</v>
      </c>
      <c r="D492" s="23">
        <f t="shared" si="46"/>
        <v>7.9310339680559556</v>
      </c>
      <c r="E492" s="1"/>
      <c r="S492" s="35">
        <f t="shared" si="47"/>
        <v>7.9310339680559556</v>
      </c>
      <c r="T492">
        <f t="shared" si="48"/>
        <v>4.5009724542071437E-2</v>
      </c>
      <c r="U492">
        <f t="shared" si="49"/>
        <v>-3.1008767116233402</v>
      </c>
    </row>
    <row r="493" spans="2:21" x14ac:dyDescent="0.25">
      <c r="B493" s="16" t="s">
        <v>482</v>
      </c>
      <c r="C493" s="17">
        <v>-0.29094023619466897</v>
      </c>
      <c r="D493" s="23">
        <f t="shared" si="46"/>
        <v>11.836239055221323</v>
      </c>
      <c r="E493" s="1"/>
      <c r="S493" s="35">
        <f t="shared" si="47"/>
        <v>11.836239055221323</v>
      </c>
      <c r="T493">
        <f t="shared" si="48"/>
        <v>9.3855213774359403E-2</v>
      </c>
      <c r="U493">
        <f t="shared" si="49"/>
        <v>-2.3660019631574949</v>
      </c>
    </row>
    <row r="494" spans="2:21" x14ac:dyDescent="0.25">
      <c r="B494" s="16" t="s">
        <v>483</v>
      </c>
      <c r="C494" s="17">
        <v>-0.9566421476064999</v>
      </c>
      <c r="D494" s="23">
        <f t="shared" si="46"/>
        <v>9.1734314095740004</v>
      </c>
      <c r="E494" s="1"/>
      <c r="S494" s="35">
        <f t="shared" si="47"/>
        <v>9.1734314095740004</v>
      </c>
      <c r="T494">
        <f t="shared" si="48"/>
        <v>6.2813099506655951E-2</v>
      </c>
      <c r="U494">
        <f t="shared" si="49"/>
        <v>-2.7675916363897173</v>
      </c>
    </row>
    <row r="495" spans="2:21" x14ac:dyDescent="0.25">
      <c r="B495" s="16" t="s">
        <v>484</v>
      </c>
      <c r="C495" s="17">
        <v>-1.6823357550365776</v>
      </c>
      <c r="D495" s="23">
        <f t="shared" si="46"/>
        <v>6.2706569798536895</v>
      </c>
      <c r="E495" s="1"/>
      <c r="S495" s="35">
        <f t="shared" si="47"/>
        <v>6.2706569798536895</v>
      </c>
      <c r="T495">
        <f t="shared" si="48"/>
        <v>2.4941140275293098E-2</v>
      </c>
      <c r="U495">
        <f t="shared" si="49"/>
        <v>-3.6912366190339045</v>
      </c>
    </row>
    <row r="496" spans="2:21" x14ac:dyDescent="0.25">
      <c r="B496" s="16" t="s">
        <v>485</v>
      </c>
      <c r="C496" s="17">
        <v>-1.0529717777640162</v>
      </c>
      <c r="D496" s="23">
        <f t="shared" si="46"/>
        <v>8.7881128889439353</v>
      </c>
      <c r="E496" s="1"/>
      <c r="S496" s="35">
        <f t="shared" si="47"/>
        <v>8.7881128889439353</v>
      </c>
      <c r="T496">
        <f t="shared" si="48"/>
        <v>5.7210081860163783E-2</v>
      </c>
      <c r="U496">
        <f t="shared" si="49"/>
        <v>-2.8610251398311313</v>
      </c>
    </row>
    <row r="497" spans="2:21" x14ac:dyDescent="0.25">
      <c r="B497" s="16" t="s">
        <v>486</v>
      </c>
      <c r="C497" s="17">
        <v>-3.3858845214669579E-2</v>
      </c>
      <c r="D497" s="23">
        <f t="shared" si="46"/>
        <v>12.864564619141321</v>
      </c>
      <c r="E497" s="1"/>
      <c r="S497" s="35">
        <f t="shared" si="47"/>
        <v>12.864564619141321</v>
      </c>
      <c r="T497">
        <f t="shared" si="48"/>
        <v>9.7776865803965288E-2</v>
      </c>
      <c r="U497">
        <f t="shared" si="49"/>
        <v>-2.3250672758945017</v>
      </c>
    </row>
    <row r="498" spans="2:21" x14ac:dyDescent="0.25">
      <c r="B498" s="16" t="s">
        <v>487</v>
      </c>
      <c r="C498" s="17">
        <v>-1.5002120464795461</v>
      </c>
      <c r="D498" s="23">
        <f t="shared" si="46"/>
        <v>6.9991518140818156</v>
      </c>
      <c r="E498" s="1"/>
      <c r="S498" s="35">
        <f t="shared" si="47"/>
        <v>6.9991518140818156</v>
      </c>
      <c r="T498">
        <f t="shared" si="48"/>
        <v>3.2981837826032409E-2</v>
      </c>
      <c r="U498">
        <f t="shared" si="49"/>
        <v>-3.411798237932326</v>
      </c>
    </row>
    <row r="499" spans="2:21" x14ac:dyDescent="0.25">
      <c r="B499" s="16" t="s">
        <v>488</v>
      </c>
      <c r="C499" s="17">
        <v>-6.3176270958627059E-2</v>
      </c>
      <c r="D499" s="23">
        <f t="shared" si="46"/>
        <v>12.747294916165492</v>
      </c>
      <c r="E499" s="1"/>
      <c r="S499" s="35">
        <f t="shared" si="47"/>
        <v>12.747294916165492</v>
      </c>
      <c r="T499">
        <f t="shared" si="48"/>
        <v>9.7634695775701663E-2</v>
      </c>
      <c r="U499">
        <f t="shared" si="49"/>
        <v>-2.3265223592293736</v>
      </c>
    </row>
    <row r="500" spans="2:21" x14ac:dyDescent="0.25">
      <c r="B500" s="16" t="s">
        <v>489</v>
      </c>
      <c r="C500" s="17">
        <v>0.58674345191011035</v>
      </c>
      <c r="D500" s="23">
        <f t="shared" si="46"/>
        <v>15.346973807640442</v>
      </c>
      <c r="E500" s="1"/>
      <c r="S500" s="35">
        <f t="shared" si="47"/>
        <v>15.346973807640442</v>
      </c>
      <c r="T500">
        <f t="shared" si="48"/>
        <v>8.3047107447129745E-2</v>
      </c>
      <c r="U500">
        <f t="shared" si="49"/>
        <v>-2.4883472725826028</v>
      </c>
    </row>
    <row r="501" spans="2:21" x14ac:dyDescent="0.25">
      <c r="B501" s="16" t="s">
        <v>490</v>
      </c>
      <c r="C501" s="17">
        <v>-0.1487718867315708</v>
      </c>
      <c r="D501" s="23">
        <f t="shared" si="46"/>
        <v>12.404912453073717</v>
      </c>
      <c r="E501" s="1"/>
      <c r="S501" s="35">
        <f t="shared" si="47"/>
        <v>12.404912453073717</v>
      </c>
      <c r="T501">
        <f t="shared" si="48"/>
        <v>9.6761741133414306E-2</v>
      </c>
      <c r="U501">
        <f t="shared" si="49"/>
        <v>-2.3355035990510875</v>
      </c>
    </row>
    <row r="502" spans="2:21" x14ac:dyDescent="0.25">
      <c r="B502" s="16" t="s">
        <v>491</v>
      </c>
      <c r="C502" s="17">
        <v>-2.239764325062495E-2</v>
      </c>
      <c r="D502" s="23">
        <f t="shared" si="46"/>
        <v>12.9104094269975</v>
      </c>
      <c r="E502" s="1"/>
      <c r="S502" s="35">
        <f t="shared" si="47"/>
        <v>12.9104094269975</v>
      </c>
      <c r="T502">
        <f t="shared" si="48"/>
        <v>9.7810501992352195E-2</v>
      </c>
      <c r="U502">
        <f t="shared" si="49"/>
        <v>-2.3247233253715462</v>
      </c>
    </row>
    <row r="503" spans="2:21" x14ac:dyDescent="0.25">
      <c r="B503" s="16" t="s">
        <v>492</v>
      </c>
      <c r="C503" s="17">
        <v>0.68419750205933905</v>
      </c>
      <c r="D503" s="23">
        <f t="shared" si="46"/>
        <v>15.736790008237357</v>
      </c>
      <c r="E503" s="1"/>
      <c r="S503" s="35">
        <f t="shared" si="47"/>
        <v>15.736790008237357</v>
      </c>
      <c r="T503">
        <f t="shared" si="48"/>
        <v>7.8264634439268302E-2</v>
      </c>
      <c r="U503">
        <f t="shared" si="49"/>
        <v>-2.547659445460138</v>
      </c>
    </row>
    <row r="504" spans="2:21" x14ac:dyDescent="0.25">
      <c r="B504" s="16" t="s">
        <v>493</v>
      </c>
      <c r="C504" s="17">
        <v>-1.4468069678475419</v>
      </c>
      <c r="D504" s="23">
        <f t="shared" si="46"/>
        <v>7.2127721286098323</v>
      </c>
      <c r="E504" s="1"/>
      <c r="S504" s="35">
        <f t="shared" si="47"/>
        <v>7.2127721286098323</v>
      </c>
      <c r="T504">
        <f t="shared" si="48"/>
        <v>3.558220518432631E-2</v>
      </c>
      <c r="U504">
        <f t="shared" si="49"/>
        <v>-3.3359096204658516</v>
      </c>
    </row>
    <row r="505" spans="2:21" x14ac:dyDescent="0.25">
      <c r="B505" s="16" t="s">
        <v>494</v>
      </c>
      <c r="C505" s="17">
        <v>-0.34915667022692942</v>
      </c>
      <c r="D505" s="23">
        <f t="shared" si="46"/>
        <v>11.603373319092283</v>
      </c>
      <c r="E505" s="1"/>
      <c r="S505" s="35">
        <f t="shared" si="47"/>
        <v>11.603373319092283</v>
      </c>
      <c r="T505">
        <f t="shared" si="48"/>
        <v>9.2171522011034457E-2</v>
      </c>
      <c r="U505">
        <f t="shared" si="49"/>
        <v>-2.3841040680280119</v>
      </c>
    </row>
    <row r="506" spans="2:21" x14ac:dyDescent="0.25">
      <c r="B506" s="16" t="s">
        <v>495</v>
      </c>
      <c r="C506" s="17">
        <v>-0.63572918119631416</v>
      </c>
      <c r="D506" s="23">
        <f t="shared" si="46"/>
        <v>10.457083275214742</v>
      </c>
      <c r="E506" s="1"/>
      <c r="S506" s="35">
        <f t="shared" si="47"/>
        <v>10.457083275214742</v>
      </c>
      <c r="T506">
        <f t="shared" si="48"/>
        <v>8.0398742245374646E-2</v>
      </c>
      <c r="U506">
        <f t="shared" si="49"/>
        <v>-2.5207567466338263</v>
      </c>
    </row>
    <row r="507" spans="2:21" x14ac:dyDescent="0.25">
      <c r="B507" s="16" t="s">
        <v>496</v>
      </c>
      <c r="C507" s="17">
        <v>0.46497699619891897</v>
      </c>
      <c r="D507" s="23">
        <f t="shared" si="46"/>
        <v>14.859907984795676</v>
      </c>
      <c r="E507" s="1"/>
      <c r="S507" s="35">
        <f t="shared" si="47"/>
        <v>14.859907984795676</v>
      </c>
      <c r="T507">
        <f t="shared" si="48"/>
        <v>8.8294032408171963E-2</v>
      </c>
      <c r="U507">
        <f t="shared" si="49"/>
        <v>-2.4270827568024766</v>
      </c>
    </row>
    <row r="508" spans="2:21" x14ac:dyDescent="0.25">
      <c r="B508" s="16" t="s">
        <v>497</v>
      </c>
      <c r="C508" s="17">
        <v>-0.79555602352234944</v>
      </c>
      <c r="D508" s="23">
        <f t="shared" si="46"/>
        <v>9.8177759059106027</v>
      </c>
      <c r="E508" s="1"/>
      <c r="S508" s="35">
        <f t="shared" si="47"/>
        <v>9.8177759059106027</v>
      </c>
      <c r="T508">
        <f t="shared" si="48"/>
        <v>7.1984722258734049E-2</v>
      </c>
      <c r="U508">
        <f t="shared" si="49"/>
        <v>-2.6313013733326613</v>
      </c>
    </row>
    <row r="509" spans="2:21" x14ac:dyDescent="0.25">
      <c r="B509" s="16" t="s">
        <v>498</v>
      </c>
      <c r="C509" s="17">
        <v>0.26030895291593398</v>
      </c>
      <c r="D509" s="23">
        <f t="shared" si="46"/>
        <v>14.041235811663736</v>
      </c>
      <c r="E509" s="1"/>
      <c r="S509" s="35">
        <f t="shared" si="47"/>
        <v>14.041235811663736</v>
      </c>
      <c r="T509">
        <f t="shared" si="48"/>
        <v>9.4774382496798981E-2</v>
      </c>
      <c r="U509">
        <f t="shared" si="49"/>
        <v>-2.3562561330660237</v>
      </c>
    </row>
    <row r="510" spans="2:21" x14ac:dyDescent="0.25">
      <c r="B510" s="16" t="s">
        <v>499</v>
      </c>
      <c r="C510" s="17">
        <v>-0.87537387843251224</v>
      </c>
      <c r="D510" s="23">
        <f t="shared" si="46"/>
        <v>9.498504486269951</v>
      </c>
      <c r="E510" s="1"/>
      <c r="S510" s="35">
        <f t="shared" si="47"/>
        <v>9.498504486269951</v>
      </c>
      <c r="T510">
        <f t="shared" si="48"/>
        <v>6.7494332419890002E-2</v>
      </c>
      <c r="U510">
        <f t="shared" si="49"/>
        <v>-2.6957116487786172</v>
      </c>
    </row>
    <row r="511" spans="2:21" x14ac:dyDescent="0.25">
      <c r="B511" s="16" t="s">
        <v>500</v>
      </c>
      <c r="C511" s="17">
        <v>-1.2903482743439563</v>
      </c>
      <c r="D511" s="23">
        <f t="shared" si="46"/>
        <v>7.8386069026241749</v>
      </c>
      <c r="E511" s="1"/>
      <c r="S511" s="35">
        <f t="shared" si="47"/>
        <v>7.8386069026241749</v>
      </c>
      <c r="T511">
        <f t="shared" si="48"/>
        <v>4.3744844530299601E-2</v>
      </c>
      <c r="U511">
        <f t="shared" si="49"/>
        <v>-3.1293815124295481</v>
      </c>
    </row>
    <row r="512" spans="2:21" x14ac:dyDescent="0.25">
      <c r="B512" s="16" t="s">
        <v>501</v>
      </c>
      <c r="C512" s="17">
        <v>2.6914825741375479</v>
      </c>
      <c r="D512" s="23">
        <f t="shared" si="46"/>
        <v>23.765930296550192</v>
      </c>
      <c r="E512" s="1"/>
      <c r="S512" s="35">
        <f t="shared" si="47"/>
        <v>23.765930296550192</v>
      </c>
      <c r="T512">
        <f t="shared" si="48"/>
        <v>3.0207790679670147E-3</v>
      </c>
      <c r="U512">
        <f t="shared" si="49"/>
        <v>-5.8022405113382742</v>
      </c>
    </row>
    <row r="513" spans="2:21" x14ac:dyDescent="0.25">
      <c r="B513" s="16" t="s">
        <v>502</v>
      </c>
      <c r="C513" s="17">
        <v>-0.49674480969742357</v>
      </c>
      <c r="D513" s="23">
        <f t="shared" si="46"/>
        <v>11.013020761210306</v>
      </c>
      <c r="E513" s="1"/>
      <c r="S513" s="35">
        <f t="shared" si="47"/>
        <v>11.013020761210306</v>
      </c>
      <c r="T513">
        <f t="shared" si="48"/>
        <v>8.6759834591005267E-2</v>
      </c>
      <c r="U513">
        <f t="shared" si="49"/>
        <v>-2.4446114995374377</v>
      </c>
    </row>
    <row r="514" spans="2:21" x14ac:dyDescent="0.25">
      <c r="B514" s="16" t="s">
        <v>503</v>
      </c>
      <c r="C514" s="17">
        <v>1.5323301390932615</v>
      </c>
      <c r="D514" s="23">
        <f t="shared" si="46"/>
        <v>19.129320556373045</v>
      </c>
      <c r="E514" s="1"/>
      <c r="S514" s="35">
        <f t="shared" si="47"/>
        <v>19.129320556373045</v>
      </c>
      <c r="T514">
        <f t="shared" si="48"/>
        <v>3.1753607035374221E-2</v>
      </c>
      <c r="U514">
        <f t="shared" si="49"/>
        <v>-3.4497489526829086</v>
      </c>
    </row>
    <row r="515" spans="2:21" x14ac:dyDescent="0.25">
      <c r="B515" s="16" t="s">
        <v>504</v>
      </c>
      <c r="C515" s="17">
        <v>0.71425408889964337</v>
      </c>
      <c r="D515" s="23">
        <f t="shared" si="46"/>
        <v>15.857016355598574</v>
      </c>
      <c r="E515" s="1"/>
      <c r="S515" s="35">
        <f t="shared" si="47"/>
        <v>15.857016355598574</v>
      </c>
      <c r="T515">
        <f t="shared" si="48"/>
        <v>7.670437395246682E-2</v>
      </c>
      <c r="U515">
        <f t="shared" si="49"/>
        <v>-2.5677965454752187</v>
      </c>
    </row>
    <row r="516" spans="2:21" x14ac:dyDescent="0.25">
      <c r="B516" s="16" t="s">
        <v>505</v>
      </c>
      <c r="C516" s="17">
        <v>1.0019235891464728</v>
      </c>
      <c r="D516" s="23">
        <f t="shared" si="46"/>
        <v>17.00769435658589</v>
      </c>
      <c r="E516" s="1"/>
      <c r="S516" s="35">
        <f t="shared" si="47"/>
        <v>17.00769435658589</v>
      </c>
      <c r="T516">
        <f t="shared" si="48"/>
        <v>6.0536569708312164E-2</v>
      </c>
      <c r="U516">
        <f t="shared" si="49"/>
        <v>-2.8045076385678569</v>
      </c>
    </row>
    <row r="517" spans="2:21" x14ac:dyDescent="0.25">
      <c r="B517" s="16" t="s">
        <v>506</v>
      </c>
      <c r="C517" s="17">
        <v>0.95276460213299086</v>
      </c>
      <c r="D517" s="23">
        <f t="shared" si="46"/>
        <v>16.811058408531963</v>
      </c>
      <c r="E517" s="1"/>
      <c r="S517" s="35">
        <f t="shared" si="47"/>
        <v>16.811058408531963</v>
      </c>
      <c r="T517">
        <f t="shared" si="48"/>
        <v>6.3392170060874456E-2</v>
      </c>
      <c r="U517">
        <f t="shared" si="49"/>
        <v>-2.7584149257829083</v>
      </c>
    </row>
    <row r="518" spans="2:21" x14ac:dyDescent="0.25">
      <c r="B518" s="16" t="s">
        <v>507</v>
      </c>
      <c r="C518" s="17">
        <v>0.58262499852134231</v>
      </c>
      <c r="D518" s="23">
        <f t="shared" si="46"/>
        <v>15.330499994085368</v>
      </c>
      <c r="E518" s="1"/>
      <c r="S518" s="35">
        <f t="shared" si="47"/>
        <v>15.330499994085368</v>
      </c>
      <c r="T518">
        <f t="shared" si="48"/>
        <v>8.323877429675218E-2</v>
      </c>
      <c r="U518">
        <f t="shared" si="49"/>
        <v>-2.4860420024960126</v>
      </c>
    </row>
    <row r="519" spans="2:21" x14ac:dyDescent="0.25">
      <c r="B519" s="16" t="s">
        <v>508</v>
      </c>
      <c r="C519" s="17">
        <v>-2.7419249836954415E-2</v>
      </c>
      <c r="D519" s="23">
        <f t="shared" si="46"/>
        <v>12.890323000652183</v>
      </c>
      <c r="E519" s="1"/>
      <c r="S519" s="35">
        <f t="shared" si="47"/>
        <v>12.890323000652183</v>
      </c>
      <c r="T519">
        <f t="shared" si="48"/>
        <v>9.7797284947168397E-2</v>
      </c>
      <c r="U519">
        <f t="shared" si="49"/>
        <v>-2.3248584636031135</v>
      </c>
    </row>
    <row r="520" spans="2:21" x14ac:dyDescent="0.25">
      <c r="B520" s="16" t="s">
        <v>509</v>
      </c>
      <c r="C520" s="17">
        <v>-3.4641835031862876E-2</v>
      </c>
      <c r="D520" s="23">
        <f t="shared" si="46"/>
        <v>12.861432659872548</v>
      </c>
      <c r="E520" s="1"/>
      <c r="S520" s="35">
        <f t="shared" si="47"/>
        <v>12.861432659872548</v>
      </c>
      <c r="T520">
        <f t="shared" si="48"/>
        <v>9.7774117269674471E-2</v>
      </c>
      <c r="U520">
        <f t="shared" si="49"/>
        <v>-2.3250953865615798</v>
      </c>
    </row>
    <row r="521" spans="2:21" x14ac:dyDescent="0.25">
      <c r="B521" s="16" t="s">
        <v>510</v>
      </c>
      <c r="C521" s="17">
        <v>-1.9775429255302768</v>
      </c>
      <c r="D521" s="23">
        <f t="shared" si="46"/>
        <v>5.0898282978788929</v>
      </c>
      <c r="E521" s="1"/>
      <c r="S521" s="35">
        <f t="shared" si="47"/>
        <v>5.0898282978788929</v>
      </c>
      <c r="T521">
        <f t="shared" si="48"/>
        <v>1.4816896559061167E-2</v>
      </c>
      <c r="U521">
        <f t="shared" si="49"/>
        <v>-4.2119870900135474</v>
      </c>
    </row>
    <row r="522" spans="2:21" x14ac:dyDescent="0.25">
      <c r="B522" s="16" t="s">
        <v>511</v>
      </c>
      <c r="C522" s="17">
        <v>-1.1341123371502113</v>
      </c>
      <c r="D522" s="23">
        <f t="shared" si="46"/>
        <v>8.4635506513991547</v>
      </c>
      <c r="E522" s="1"/>
      <c r="S522" s="35">
        <f t="shared" si="47"/>
        <v>8.4635506513991547</v>
      </c>
      <c r="T522">
        <f t="shared" si="48"/>
        <v>5.2515059695483576E-2</v>
      </c>
      <c r="U522">
        <f t="shared" si="49"/>
        <v>-2.9466552991759949</v>
      </c>
    </row>
    <row r="523" spans="2:21" x14ac:dyDescent="0.25">
      <c r="B523" s="16" t="s">
        <v>512</v>
      </c>
      <c r="C523" s="17">
        <v>1.6974607899034952</v>
      </c>
      <c r="D523" s="23">
        <f t="shared" ref="D523:D586" si="50">C523*$D$6+$D$4</f>
        <v>19.78984315961398</v>
      </c>
      <c r="E523" s="1"/>
      <c r="S523" s="35">
        <f t="shared" si="47"/>
        <v>19.78984315961398</v>
      </c>
      <c r="T523">
        <f t="shared" si="48"/>
        <v>2.4578157436925364E-2</v>
      </c>
      <c r="U523">
        <f t="shared" si="49"/>
        <v>-3.7058971395366438</v>
      </c>
    </row>
    <row r="524" spans="2:21" x14ac:dyDescent="0.25">
      <c r="B524" s="16" t="s">
        <v>513</v>
      </c>
      <c r="C524" s="17">
        <v>-1.089040681553936</v>
      </c>
      <c r="D524" s="23">
        <f t="shared" si="50"/>
        <v>8.643837273784257</v>
      </c>
      <c r="E524" s="1"/>
      <c r="S524" s="35">
        <f t="shared" ref="S524:S587" si="51">D524</f>
        <v>8.643837273784257</v>
      </c>
      <c r="T524">
        <f t="shared" ref="T524:T587" si="52">NORMDIST(S524,$T$6,$T$7,FALSE)</f>
        <v>5.5116424449905548E-2</v>
      </c>
      <c r="U524">
        <f t="shared" ref="U524:U587" si="53">LN(T524)</f>
        <v>-2.8983075228512929</v>
      </c>
    </row>
    <row r="525" spans="2:21" x14ac:dyDescent="0.25">
      <c r="B525" s="16" t="s">
        <v>514</v>
      </c>
      <c r="C525" s="17">
        <v>-1.8807258349265439</v>
      </c>
      <c r="D525" s="23">
        <f t="shared" si="50"/>
        <v>5.4770966602938245</v>
      </c>
      <c r="E525" s="1"/>
      <c r="S525" s="35">
        <f t="shared" si="51"/>
        <v>5.4770966602938245</v>
      </c>
      <c r="T525">
        <f t="shared" si="52"/>
        <v>1.7739566828193724E-2</v>
      </c>
      <c r="U525">
        <f t="shared" si="53"/>
        <v>-4.0319577202007553</v>
      </c>
    </row>
    <row r="526" spans="2:21" x14ac:dyDescent="0.25">
      <c r="B526" s="16" t="s">
        <v>515</v>
      </c>
      <c r="C526" s="17">
        <v>-0.3494305434918874</v>
      </c>
      <c r="D526" s="23">
        <f t="shared" si="50"/>
        <v>11.60227782603245</v>
      </c>
      <c r="E526" s="1"/>
      <c r="S526" s="35">
        <f t="shared" si="51"/>
        <v>11.60227782603245</v>
      </c>
      <c r="T526">
        <f t="shared" si="52"/>
        <v>9.2162962663804956E-2</v>
      </c>
      <c r="U526">
        <f t="shared" si="53"/>
        <v>-2.3841969355915693</v>
      </c>
    </row>
    <row r="527" spans="2:21" x14ac:dyDescent="0.25">
      <c r="B527" s="16" t="s">
        <v>516</v>
      </c>
      <c r="C527" s="17">
        <v>1.9682241910224845</v>
      </c>
      <c r="D527" s="23">
        <f t="shared" si="50"/>
        <v>20.872896764089937</v>
      </c>
      <c r="E527" s="1"/>
      <c r="S527" s="35">
        <f t="shared" si="51"/>
        <v>20.872896764089937</v>
      </c>
      <c r="T527">
        <f t="shared" si="52"/>
        <v>1.5257369393354965E-2</v>
      </c>
      <c r="U527">
        <f t="shared" si="53"/>
        <v>-4.1826926537425138</v>
      </c>
    </row>
    <row r="528" spans="2:21" x14ac:dyDescent="0.25">
      <c r="B528" s="16" t="s">
        <v>517</v>
      </c>
      <c r="C528" s="17">
        <v>-2.9364021794958042</v>
      </c>
      <c r="D528" s="23">
        <f t="shared" si="50"/>
        <v>1.2543912820167833</v>
      </c>
      <c r="E528" s="1"/>
      <c r="S528" s="35">
        <f t="shared" si="51"/>
        <v>1.2543912820167833</v>
      </c>
      <c r="T528">
        <f t="shared" si="52"/>
        <v>1.5306809898338392E-3</v>
      </c>
      <c r="U528">
        <f t="shared" si="53"/>
        <v>-6.48204255120692</v>
      </c>
    </row>
    <row r="529" spans="2:21" x14ac:dyDescent="0.25">
      <c r="B529" s="16" t="s">
        <v>518</v>
      </c>
      <c r="C529" s="17">
        <v>0.70562387983896568</v>
      </c>
      <c r="D529" s="23">
        <f t="shared" si="50"/>
        <v>15.822495519355863</v>
      </c>
      <c r="E529" s="1"/>
      <c r="S529" s="35">
        <f t="shared" si="51"/>
        <v>15.822495519355863</v>
      </c>
      <c r="T529">
        <f t="shared" si="52"/>
        <v>7.7156028665867127E-2</v>
      </c>
      <c r="U529">
        <f t="shared" si="53"/>
        <v>-2.5619255610889362</v>
      </c>
    </row>
    <row r="530" spans="2:21" x14ac:dyDescent="0.25">
      <c r="B530" s="16" t="s">
        <v>519</v>
      </c>
      <c r="C530" s="17">
        <v>-0.79135124978936255</v>
      </c>
      <c r="D530" s="23">
        <f t="shared" si="50"/>
        <v>9.8345950008425493</v>
      </c>
      <c r="E530" s="1"/>
      <c r="S530" s="35">
        <f t="shared" si="51"/>
        <v>9.8345950008425493</v>
      </c>
      <c r="T530">
        <f t="shared" si="52"/>
        <v>7.2217111083647242E-2</v>
      </c>
      <c r="U530">
        <f t="shared" si="53"/>
        <v>-2.6280782655439987</v>
      </c>
    </row>
    <row r="531" spans="2:21" x14ac:dyDescent="0.25">
      <c r="B531" s="16" t="s">
        <v>520</v>
      </c>
      <c r="C531" s="17">
        <v>-0.84574223538751181</v>
      </c>
      <c r="D531" s="23">
        <f t="shared" si="50"/>
        <v>9.6170310584499532</v>
      </c>
      <c r="E531" s="1"/>
      <c r="S531" s="35">
        <f t="shared" si="51"/>
        <v>9.6170310584499532</v>
      </c>
      <c r="T531">
        <f t="shared" si="52"/>
        <v>6.9177171788378788E-2</v>
      </c>
      <c r="U531">
        <f t="shared" si="53"/>
        <v>-2.6710843582345216</v>
      </c>
    </row>
    <row r="532" spans="2:21" x14ac:dyDescent="0.25">
      <c r="B532" s="16" t="s">
        <v>521</v>
      </c>
      <c r="C532" s="17">
        <v>0.44707360405223817</v>
      </c>
      <c r="D532" s="23">
        <f t="shared" si="50"/>
        <v>14.788294416208952</v>
      </c>
      <c r="E532" s="1"/>
      <c r="S532" s="35">
        <f t="shared" si="51"/>
        <v>14.788294416208952</v>
      </c>
      <c r="T532">
        <f t="shared" si="52"/>
        <v>8.8985821375386631E-2</v>
      </c>
      <c r="U532">
        <f t="shared" si="53"/>
        <v>-2.4192782323301594</v>
      </c>
    </row>
    <row r="533" spans="2:21" x14ac:dyDescent="0.25">
      <c r="B533" s="16" t="s">
        <v>522</v>
      </c>
      <c r="C533" s="17">
        <v>0.56482988064421336</v>
      </c>
      <c r="D533" s="23">
        <f t="shared" si="50"/>
        <v>15.259319522576853</v>
      </c>
      <c r="E533" s="1"/>
      <c r="S533" s="35">
        <f t="shared" si="51"/>
        <v>15.259319522576853</v>
      </c>
      <c r="T533">
        <f t="shared" si="52"/>
        <v>8.4056257420215719E-2</v>
      </c>
      <c r="U533">
        <f t="shared" si="53"/>
        <v>-2.4762689731156313</v>
      </c>
    </row>
    <row r="534" spans="2:21" x14ac:dyDescent="0.25">
      <c r="B534" s="16" t="s">
        <v>523</v>
      </c>
      <c r="C534" s="17">
        <v>-0.54890995155284639</v>
      </c>
      <c r="D534" s="23">
        <f t="shared" si="50"/>
        <v>10.804360193788614</v>
      </c>
      <c r="E534" s="1"/>
      <c r="S534" s="35">
        <f t="shared" si="51"/>
        <v>10.804360193788614</v>
      </c>
      <c r="T534">
        <f t="shared" si="52"/>
        <v>8.4499309501980507E-2</v>
      </c>
      <c r="U534">
        <f t="shared" si="53"/>
        <v>-2.4710119162265918</v>
      </c>
    </row>
    <row r="535" spans="2:21" x14ac:dyDescent="0.25">
      <c r="B535" s="16" t="s">
        <v>524</v>
      </c>
      <c r="C535" s="17">
        <v>-1.1413713380164259</v>
      </c>
      <c r="D535" s="23">
        <f t="shared" si="50"/>
        <v>8.4345146479342965</v>
      </c>
      <c r="E535" s="1"/>
      <c r="S535" s="35">
        <f t="shared" si="51"/>
        <v>8.4345146479342965</v>
      </c>
      <c r="T535">
        <f t="shared" si="52"/>
        <v>5.2098208254682185E-2</v>
      </c>
      <c r="U535">
        <f t="shared" si="53"/>
        <v>-2.9546247213193233</v>
      </c>
    </row>
    <row r="536" spans="2:21" x14ac:dyDescent="0.25">
      <c r="B536" s="16" t="s">
        <v>525</v>
      </c>
      <c r="C536" s="17">
        <v>0.3195846971050304</v>
      </c>
      <c r="D536" s="23">
        <f t="shared" si="50"/>
        <v>14.278338788420122</v>
      </c>
      <c r="E536" s="1"/>
      <c r="S536" s="35">
        <f t="shared" si="51"/>
        <v>14.278338788420122</v>
      </c>
      <c r="T536">
        <f t="shared" si="52"/>
        <v>9.3235949822915012E-2</v>
      </c>
      <c r="U536">
        <f t="shared" si="53"/>
        <v>-2.372621903950721</v>
      </c>
    </row>
    <row r="537" spans="2:21" x14ac:dyDescent="0.25">
      <c r="B537" s="16" t="s">
        <v>526</v>
      </c>
      <c r="C537" s="17">
        <v>-1.0560687014949548</v>
      </c>
      <c r="D537" s="23">
        <f t="shared" si="50"/>
        <v>8.7757251940201808</v>
      </c>
      <c r="E537" s="1"/>
      <c r="S537" s="35">
        <f t="shared" si="51"/>
        <v>8.7757251940201808</v>
      </c>
      <c r="T537">
        <f t="shared" si="52"/>
        <v>5.7030040713124126E-2</v>
      </c>
      <c r="U537">
        <f t="shared" si="53"/>
        <v>-2.86417711992434</v>
      </c>
    </row>
    <row r="538" spans="2:21" x14ac:dyDescent="0.25">
      <c r="B538" s="16" t="s">
        <v>527</v>
      </c>
      <c r="C538" s="17">
        <v>1.6998966555487931</v>
      </c>
      <c r="D538" s="23">
        <f t="shared" si="50"/>
        <v>19.799586622195172</v>
      </c>
      <c r="E538" s="1"/>
      <c r="S538" s="35">
        <f t="shared" si="51"/>
        <v>19.799586622195172</v>
      </c>
      <c r="T538">
        <f t="shared" si="52"/>
        <v>2.4480656042002374E-2</v>
      </c>
      <c r="U538">
        <f t="shared" si="53"/>
        <v>-3.7098720225956971</v>
      </c>
    </row>
    <row r="539" spans="2:21" x14ac:dyDescent="0.25">
      <c r="B539" s="16" t="s">
        <v>528</v>
      </c>
      <c r="C539" s="17">
        <v>1.1512156316183391</v>
      </c>
      <c r="D539" s="23">
        <f t="shared" si="50"/>
        <v>17.604862526473354</v>
      </c>
      <c r="E539" s="1"/>
      <c r="S539" s="35">
        <f t="shared" si="51"/>
        <v>17.604862526473354</v>
      </c>
      <c r="T539">
        <f t="shared" si="52"/>
        <v>5.1884054438124862E-2</v>
      </c>
      <c r="U539">
        <f t="shared" si="53"/>
        <v>-2.9587437722766596</v>
      </c>
    </row>
    <row r="540" spans="2:21" x14ac:dyDescent="0.25">
      <c r="B540" s="16" t="s">
        <v>529</v>
      </c>
      <c r="C540" s="17">
        <v>-0.28190079053311107</v>
      </c>
      <c r="D540" s="23">
        <f t="shared" si="50"/>
        <v>11.872396837867555</v>
      </c>
      <c r="E540" s="1"/>
      <c r="S540" s="35">
        <f t="shared" si="51"/>
        <v>11.872396837867555</v>
      </c>
      <c r="T540">
        <f t="shared" si="52"/>
        <v>9.4091860710440414E-2</v>
      </c>
      <c r="U540">
        <f t="shared" si="53"/>
        <v>-2.3634837323014151</v>
      </c>
    </row>
    <row r="541" spans="2:21" x14ac:dyDescent="0.25">
      <c r="B541" s="16" t="s">
        <v>530</v>
      </c>
      <c r="C541" s="17">
        <v>0.77375626395729613</v>
      </c>
      <c r="D541" s="23">
        <f t="shared" si="50"/>
        <v>16.095025055829183</v>
      </c>
      <c r="E541" s="1"/>
      <c r="S541" s="35">
        <f t="shared" si="51"/>
        <v>16.095025055829183</v>
      </c>
      <c r="T541">
        <f t="shared" si="52"/>
        <v>7.3517956486871941E-2</v>
      </c>
      <c r="U541">
        <f t="shared" si="53"/>
        <v>-2.6102255966573478</v>
      </c>
    </row>
    <row r="542" spans="2:21" x14ac:dyDescent="0.25">
      <c r="B542" s="16" t="s">
        <v>531</v>
      </c>
      <c r="C542" s="17">
        <v>-0.77466943889280637</v>
      </c>
      <c r="D542" s="23">
        <f t="shared" si="50"/>
        <v>9.9013222444287745</v>
      </c>
      <c r="E542" s="1"/>
      <c r="S542" s="35">
        <f t="shared" si="51"/>
        <v>9.9013222444287745</v>
      </c>
      <c r="T542">
        <f t="shared" si="52"/>
        <v>7.3134232523810752E-2</v>
      </c>
      <c r="U542">
        <f t="shared" si="53"/>
        <v>-2.615458724663954</v>
      </c>
    </row>
    <row r="543" spans="2:21" x14ac:dyDescent="0.25">
      <c r="B543" s="16" t="s">
        <v>532</v>
      </c>
      <c r="C543" s="17">
        <v>-0.67912570389809068</v>
      </c>
      <c r="D543" s="23">
        <f t="shared" si="50"/>
        <v>10.283497184407636</v>
      </c>
      <c r="E543" s="1"/>
      <c r="S543" s="35">
        <f t="shared" si="51"/>
        <v>10.283497184407636</v>
      </c>
      <c r="T543">
        <f t="shared" si="52"/>
        <v>7.8211327344160558E-2</v>
      </c>
      <c r="U543">
        <f t="shared" si="53"/>
        <v>-2.5483407909724125</v>
      </c>
    </row>
    <row r="544" spans="2:21" x14ac:dyDescent="0.25">
      <c r="B544" s="16" t="s">
        <v>533</v>
      </c>
      <c r="C544" s="17">
        <v>2.5147323641299177</v>
      </c>
      <c r="D544" s="23">
        <f t="shared" si="50"/>
        <v>23.058929456519671</v>
      </c>
      <c r="E544" s="1"/>
      <c r="S544" s="35">
        <f t="shared" si="51"/>
        <v>23.058929456519671</v>
      </c>
      <c r="T544">
        <f t="shared" si="52"/>
        <v>4.701026205537826E-3</v>
      </c>
      <c r="U544">
        <f t="shared" si="53"/>
        <v>-5.3599744524953898</v>
      </c>
    </row>
    <row r="545" spans="2:21" x14ac:dyDescent="0.25">
      <c r="B545" s="16" t="s">
        <v>534</v>
      </c>
      <c r="C545" s="17">
        <v>0.26440372842153526</v>
      </c>
      <c r="D545" s="23">
        <f t="shared" si="50"/>
        <v>14.057614913686141</v>
      </c>
      <c r="E545" s="1"/>
      <c r="S545" s="35">
        <f t="shared" si="51"/>
        <v>14.057614913686141</v>
      </c>
      <c r="T545">
        <f t="shared" si="52"/>
        <v>9.4677589218359046E-2</v>
      </c>
      <c r="U545">
        <f t="shared" si="53"/>
        <v>-2.3572779570775202</v>
      </c>
    </row>
    <row r="546" spans="2:21" x14ac:dyDescent="0.25">
      <c r="B546" s="16" t="s">
        <v>535</v>
      </c>
      <c r="C546" s="17">
        <v>1.4195497111461604</v>
      </c>
      <c r="D546" s="23">
        <f t="shared" si="50"/>
        <v>18.678198844584642</v>
      </c>
      <c r="E546" s="1"/>
      <c r="S546" s="35">
        <f t="shared" si="51"/>
        <v>18.678198844584642</v>
      </c>
      <c r="T546">
        <f t="shared" si="52"/>
        <v>3.7258045272577263E-2</v>
      </c>
      <c r="U546">
        <f t="shared" si="53"/>
        <v>-3.2898873770051202</v>
      </c>
    </row>
    <row r="547" spans="2:21" x14ac:dyDescent="0.25">
      <c r="B547" s="16" t="s">
        <v>536</v>
      </c>
      <c r="C547" s="17">
        <v>2.9820853572922199</v>
      </c>
      <c r="D547" s="23">
        <f t="shared" si="50"/>
        <v>24.928341429168881</v>
      </c>
      <c r="E547" s="1"/>
      <c r="S547" s="35">
        <f t="shared" si="51"/>
        <v>24.928341429168881</v>
      </c>
      <c r="T547">
        <f t="shared" si="52"/>
        <v>1.3675407994475277E-3</v>
      </c>
      <c r="U547">
        <f t="shared" si="53"/>
        <v>-6.5947411890510166</v>
      </c>
    </row>
    <row r="548" spans="2:21" x14ac:dyDescent="0.25">
      <c r="B548" s="16" t="s">
        <v>537</v>
      </c>
      <c r="C548" s="17">
        <v>-0.60841204458427822</v>
      </c>
      <c r="D548" s="23">
        <f t="shared" si="50"/>
        <v>10.566351821662888</v>
      </c>
      <c r="E548" s="1"/>
      <c r="S548" s="35">
        <f t="shared" si="51"/>
        <v>10.566351821662888</v>
      </c>
      <c r="T548">
        <f t="shared" si="52"/>
        <v>8.1730934659460852E-2</v>
      </c>
      <c r="U548">
        <f t="shared" si="53"/>
        <v>-2.5043227115784528</v>
      </c>
    </row>
    <row r="549" spans="2:21" x14ac:dyDescent="0.25">
      <c r="B549" s="16" t="s">
        <v>538</v>
      </c>
      <c r="C549" s="17">
        <v>1.4850943127411607</v>
      </c>
      <c r="D549" s="23">
        <f t="shared" si="50"/>
        <v>18.940377250964644</v>
      </c>
      <c r="E549" s="1"/>
      <c r="S549" s="35">
        <f t="shared" si="51"/>
        <v>18.940377250964644</v>
      </c>
      <c r="T549">
        <f t="shared" si="52"/>
        <v>3.4003073665349826E-2</v>
      </c>
      <c r="U549">
        <f t="shared" si="53"/>
        <v>-3.3813043565299297</v>
      </c>
    </row>
    <row r="550" spans="2:21" x14ac:dyDescent="0.25">
      <c r="B550" s="16" t="s">
        <v>539</v>
      </c>
      <c r="C550" s="17">
        <v>-2.1234156400892906E-2</v>
      </c>
      <c r="D550" s="23">
        <f t="shared" si="50"/>
        <v>12.915063374396428</v>
      </c>
      <c r="E550" s="1"/>
      <c r="S550" s="35">
        <f t="shared" si="51"/>
        <v>12.915063374396428</v>
      </c>
      <c r="T550">
        <f t="shared" si="52"/>
        <v>9.7813225883604749E-2</v>
      </c>
      <c r="U550">
        <f t="shared" si="53"/>
        <v>-2.3246954771009678</v>
      </c>
    </row>
    <row r="551" spans="2:21" x14ac:dyDescent="0.25">
      <c r="B551" s="16" t="s">
        <v>540</v>
      </c>
      <c r="C551" s="17">
        <v>1.2736971632569272</v>
      </c>
      <c r="D551" s="23">
        <f t="shared" si="50"/>
        <v>18.09478865302771</v>
      </c>
      <c r="E551" s="1"/>
      <c r="S551" s="35">
        <f t="shared" si="51"/>
        <v>18.09478865302771</v>
      </c>
      <c r="T551">
        <f t="shared" si="52"/>
        <v>4.4990729639193788E-2</v>
      </c>
      <c r="U551">
        <f t="shared" si="53"/>
        <v>-3.1012988184522996</v>
      </c>
    </row>
    <row r="552" spans="2:21" x14ac:dyDescent="0.25">
      <c r="B552" s="16" t="s">
        <v>541</v>
      </c>
      <c r="C552" s="17">
        <v>-0.38359622485892275</v>
      </c>
      <c r="D552" s="23">
        <f t="shared" si="50"/>
        <v>11.465615100564309</v>
      </c>
      <c r="E552" s="1"/>
      <c r="S552" s="35">
        <f t="shared" si="51"/>
        <v>11.465615100564309</v>
      </c>
      <c r="T552">
        <f t="shared" si="52"/>
        <v>9.1049829318856967E-2</v>
      </c>
      <c r="U552">
        <f t="shared" si="53"/>
        <v>-2.3963483473972409</v>
      </c>
    </row>
    <row r="553" spans="2:21" x14ac:dyDescent="0.25">
      <c r="B553" s="16" t="s">
        <v>542</v>
      </c>
      <c r="C553" s="17">
        <v>1.6956558596466538</v>
      </c>
      <c r="D553" s="23">
        <f t="shared" si="50"/>
        <v>19.782623438586615</v>
      </c>
      <c r="E553" s="1"/>
      <c r="S553" s="35">
        <f t="shared" si="51"/>
        <v>19.782623438586615</v>
      </c>
      <c r="T553">
        <f t="shared" si="52"/>
        <v>2.4650563722022602E-2</v>
      </c>
      <c r="U553">
        <f t="shared" si="53"/>
        <v>-3.7029555097073605</v>
      </c>
    </row>
    <row r="554" spans="2:21" x14ac:dyDescent="0.25">
      <c r="B554" s="16" t="s">
        <v>543</v>
      </c>
      <c r="C554" s="17">
        <v>-0.54166673332299353</v>
      </c>
      <c r="D554" s="23">
        <f t="shared" si="50"/>
        <v>10.833333066708025</v>
      </c>
      <c r="E554" s="1"/>
      <c r="S554" s="35">
        <f t="shared" si="51"/>
        <v>10.833333066708025</v>
      </c>
      <c r="T554">
        <f t="shared" si="52"/>
        <v>8.4822910114639508E-2</v>
      </c>
      <c r="U554">
        <f t="shared" si="53"/>
        <v>-2.4671896062264418</v>
      </c>
    </row>
    <row r="555" spans="2:21" x14ac:dyDescent="0.25">
      <c r="B555" s="16" t="s">
        <v>544</v>
      </c>
      <c r="C555" s="17">
        <v>-0.63639029973401273</v>
      </c>
      <c r="D555" s="23">
        <f t="shared" si="50"/>
        <v>10.454438801063949</v>
      </c>
      <c r="E555" s="1"/>
      <c r="S555" s="35">
        <f t="shared" si="51"/>
        <v>10.454438801063949</v>
      </c>
      <c r="T555">
        <f t="shared" si="52"/>
        <v>8.0366056313887352E-2</v>
      </c>
      <c r="U555">
        <f t="shared" si="53"/>
        <v>-2.5211633770931132</v>
      </c>
    </row>
    <row r="556" spans="2:21" x14ac:dyDescent="0.25">
      <c r="B556" s="16" t="s">
        <v>545</v>
      </c>
      <c r="C556" s="17">
        <v>-0.69718669683239454</v>
      </c>
      <c r="D556" s="23">
        <f t="shared" si="50"/>
        <v>10.211253212670421</v>
      </c>
      <c r="E556" s="1"/>
      <c r="S556" s="35">
        <f t="shared" si="51"/>
        <v>10.211253212670421</v>
      </c>
      <c r="T556">
        <f t="shared" si="52"/>
        <v>7.7277304411893372E-2</v>
      </c>
      <c r="U556">
        <f t="shared" si="53"/>
        <v>-2.5603549704847048</v>
      </c>
    </row>
    <row r="557" spans="2:21" x14ac:dyDescent="0.25">
      <c r="B557" s="16" t="s">
        <v>546</v>
      </c>
      <c r="C557" s="17">
        <v>1.7572306508152191</v>
      </c>
      <c r="D557" s="23">
        <f t="shared" si="50"/>
        <v>20.028922603260877</v>
      </c>
      <c r="E557" s="1"/>
      <c r="S557" s="35">
        <f t="shared" si="51"/>
        <v>20.028922603260877</v>
      </c>
      <c r="T557">
        <f t="shared" si="52"/>
        <v>2.225742844814518E-2</v>
      </c>
      <c r="U557">
        <f t="shared" si="53"/>
        <v>-3.805079463251698</v>
      </c>
    </row>
    <row r="558" spans="2:21" x14ac:dyDescent="0.25">
      <c r="B558" s="16" t="s">
        <v>547</v>
      </c>
      <c r="C558" s="17">
        <v>0.53732063104414296</v>
      </c>
      <c r="D558" s="23">
        <f t="shared" si="50"/>
        <v>15.149282524176572</v>
      </c>
      <c r="E558" s="1"/>
      <c r="S558" s="35">
        <f t="shared" si="51"/>
        <v>15.149282524176572</v>
      </c>
      <c r="T558">
        <f t="shared" si="52"/>
        <v>8.5284661024368352E-2</v>
      </c>
      <c r="U558">
        <f t="shared" si="53"/>
        <v>-2.4617606645191339</v>
      </c>
    </row>
    <row r="559" spans="2:21" x14ac:dyDescent="0.25">
      <c r="B559" s="16" t="s">
        <v>548</v>
      </c>
      <c r="C559" s="17">
        <v>-1.8614972344059064</v>
      </c>
      <c r="D559" s="23">
        <f t="shared" si="50"/>
        <v>5.5540110623763743</v>
      </c>
      <c r="E559" s="1"/>
      <c r="S559" s="35">
        <f t="shared" si="51"/>
        <v>5.5540110623763743</v>
      </c>
      <c r="T559">
        <f t="shared" si="52"/>
        <v>1.8365594112477342E-2</v>
      </c>
      <c r="U559">
        <f t="shared" si="53"/>
        <v>-3.9972762499763541</v>
      </c>
    </row>
    <row r="560" spans="2:21" x14ac:dyDescent="0.25">
      <c r="B560" s="16" t="s">
        <v>549</v>
      </c>
      <c r="C560" s="17">
        <v>-1.1650034480284499</v>
      </c>
      <c r="D560" s="23">
        <f t="shared" si="50"/>
        <v>8.3399862078862004</v>
      </c>
      <c r="E560" s="1"/>
      <c r="S560" s="35">
        <f t="shared" si="51"/>
        <v>8.3399862078862004</v>
      </c>
      <c r="T560">
        <f t="shared" si="52"/>
        <v>5.0746078983408445E-2</v>
      </c>
      <c r="U560">
        <f t="shared" si="53"/>
        <v>-2.9809209254557278</v>
      </c>
    </row>
    <row r="561" spans="2:21" x14ac:dyDescent="0.25">
      <c r="B561" s="16" t="s">
        <v>550</v>
      </c>
      <c r="C561" s="17">
        <v>-1.0200769902923992</v>
      </c>
      <c r="D561" s="23">
        <f t="shared" si="50"/>
        <v>8.9196920388304033</v>
      </c>
      <c r="E561" s="1"/>
      <c r="S561" s="35">
        <f t="shared" si="51"/>
        <v>8.9196920388304033</v>
      </c>
      <c r="T561">
        <f t="shared" si="52"/>
        <v>5.9124183016952658E-2</v>
      </c>
      <c r="U561">
        <f t="shared" si="53"/>
        <v>-2.8281152501606006</v>
      </c>
    </row>
    <row r="562" spans="2:21" x14ac:dyDescent="0.25">
      <c r="B562" s="16" t="s">
        <v>551</v>
      </c>
      <c r="C562" s="17">
        <v>0.58902349140932486</v>
      </c>
      <c r="D562" s="23">
        <f t="shared" si="50"/>
        <v>15.356093965637299</v>
      </c>
      <c r="E562" s="1"/>
      <c r="S562" s="35">
        <f t="shared" si="51"/>
        <v>15.356093965637299</v>
      </c>
      <c r="T562">
        <f t="shared" si="52"/>
        <v>8.2940605339145587E-2</v>
      </c>
      <c r="U562">
        <f t="shared" si="53"/>
        <v>-2.4896305256717803</v>
      </c>
    </row>
    <row r="563" spans="2:21" x14ac:dyDescent="0.25">
      <c r="B563" s="16" t="s">
        <v>552</v>
      </c>
      <c r="C563" s="17">
        <v>0.51004624770939944</v>
      </c>
      <c r="D563" s="23">
        <f t="shared" si="50"/>
        <v>15.040184990837599</v>
      </c>
      <c r="E563" s="1"/>
      <c r="S563" s="35">
        <f t="shared" si="51"/>
        <v>15.040184990837599</v>
      </c>
      <c r="T563">
        <f t="shared" si="52"/>
        <v>8.6458114762033952E-2</v>
      </c>
      <c r="U563">
        <f t="shared" si="53"/>
        <v>-2.4480952047220628</v>
      </c>
    </row>
    <row r="564" spans="2:21" x14ac:dyDescent="0.25">
      <c r="B564" s="16" t="s">
        <v>553</v>
      </c>
      <c r="C564" s="17">
        <v>-0.25246990687230692</v>
      </c>
      <c r="D564" s="23">
        <f t="shared" si="50"/>
        <v>11.990120372510772</v>
      </c>
      <c r="E564" s="1"/>
      <c r="S564" s="35">
        <f t="shared" si="51"/>
        <v>11.990120372510772</v>
      </c>
      <c r="T564">
        <f t="shared" si="52"/>
        <v>9.4814814628217101E-2</v>
      </c>
      <c r="U564">
        <f t="shared" si="53"/>
        <v>-2.3558296094808808</v>
      </c>
    </row>
    <row r="565" spans="2:21" x14ac:dyDescent="0.25">
      <c r="B565" s="16" t="s">
        <v>554</v>
      </c>
      <c r="C565" s="17">
        <v>0.77453210996246569</v>
      </c>
      <c r="D565" s="23">
        <f t="shared" si="50"/>
        <v>16.098128439849862</v>
      </c>
      <c r="E565" s="1"/>
      <c r="S565" s="35">
        <f t="shared" si="51"/>
        <v>16.098128439849862</v>
      </c>
      <c r="T565">
        <f t="shared" si="52"/>
        <v>7.3475641907039035E-2</v>
      </c>
      <c r="U565">
        <f t="shared" si="53"/>
        <v>-2.6108013303146507</v>
      </c>
    </row>
    <row r="566" spans="2:21" x14ac:dyDescent="0.25">
      <c r="B566" s="16" t="s">
        <v>555</v>
      </c>
      <c r="C566" s="17">
        <v>0.96365340536931809</v>
      </c>
      <c r="D566" s="23">
        <f t="shared" si="50"/>
        <v>16.854613621477274</v>
      </c>
      <c r="E566" s="1"/>
      <c r="S566" s="35">
        <f t="shared" si="51"/>
        <v>16.854613621477274</v>
      </c>
      <c r="T566">
        <f t="shared" si="52"/>
        <v>6.2760836270779774E-2</v>
      </c>
      <c r="U566">
        <f t="shared" si="53"/>
        <v>-2.7684240263051922</v>
      </c>
    </row>
    <row r="567" spans="2:21" x14ac:dyDescent="0.25">
      <c r="B567" s="16" t="s">
        <v>556</v>
      </c>
      <c r="C567" s="17">
        <v>0.42843794598933421</v>
      </c>
      <c r="D567" s="23">
        <f t="shared" si="50"/>
        <v>14.713751783957337</v>
      </c>
      <c r="E567" s="1"/>
      <c r="S567" s="35">
        <f t="shared" si="51"/>
        <v>14.713751783957337</v>
      </c>
      <c r="T567">
        <f t="shared" si="52"/>
        <v>8.9682273625139586E-2</v>
      </c>
      <c r="U567">
        <f t="shared" si="53"/>
        <v>-2.4114821478953195</v>
      </c>
    </row>
    <row r="568" spans="2:21" x14ac:dyDescent="0.25">
      <c r="B568" s="16" t="s">
        <v>557</v>
      </c>
      <c r="C568" s="17">
        <v>-0.79461966064681666</v>
      </c>
      <c r="D568" s="23">
        <f t="shared" si="50"/>
        <v>9.8215213574127329</v>
      </c>
      <c r="E568" s="1"/>
      <c r="S568" s="35">
        <f t="shared" si="51"/>
        <v>9.8215213574127329</v>
      </c>
      <c r="T568">
        <f t="shared" si="52"/>
        <v>7.2036514301474341E-2</v>
      </c>
      <c r="U568">
        <f t="shared" si="53"/>
        <v>-2.6305821454436376</v>
      </c>
    </row>
    <row r="569" spans="2:21" x14ac:dyDescent="0.25">
      <c r="B569" s="16" t="s">
        <v>558</v>
      </c>
      <c r="C569" s="17">
        <v>0.39156089304117841</v>
      </c>
      <c r="D569" s="23">
        <f t="shared" si="50"/>
        <v>14.566243572164714</v>
      </c>
      <c r="E569" s="1"/>
      <c r="S569" s="35">
        <f t="shared" si="51"/>
        <v>14.566243572164714</v>
      </c>
      <c r="T569">
        <f t="shared" si="52"/>
        <v>9.0986878928243989E-2</v>
      </c>
      <c r="U569">
        <f t="shared" si="53"/>
        <v>-2.397039970463033</v>
      </c>
    </row>
    <row r="570" spans="2:21" x14ac:dyDescent="0.25">
      <c r="B570" s="16" t="s">
        <v>559</v>
      </c>
      <c r="C570" s="17">
        <v>1.6288702655570482</v>
      </c>
      <c r="D570" s="23">
        <f t="shared" si="50"/>
        <v>19.515481062228194</v>
      </c>
      <c r="E570" s="1"/>
      <c r="S570" s="35">
        <f t="shared" si="51"/>
        <v>19.515481062228194</v>
      </c>
      <c r="T570">
        <f t="shared" si="52"/>
        <v>2.7424616121229047E-2</v>
      </c>
      <c r="U570">
        <f t="shared" si="53"/>
        <v>-3.5963142703215771</v>
      </c>
    </row>
    <row r="571" spans="2:21" x14ac:dyDescent="0.25">
      <c r="B571" s="16" t="s">
        <v>560</v>
      </c>
      <c r="C571" s="17">
        <v>0.92875276674304452</v>
      </c>
      <c r="D571" s="23">
        <f t="shared" si="50"/>
        <v>16.715011066972178</v>
      </c>
      <c r="E571" s="1"/>
      <c r="S571" s="35">
        <f t="shared" si="51"/>
        <v>16.715011066972178</v>
      </c>
      <c r="T571">
        <f t="shared" si="52"/>
        <v>6.4780785175822225E-2</v>
      </c>
      <c r="U571">
        <f t="shared" si="53"/>
        <v>-2.7367462446606297</v>
      </c>
    </row>
    <row r="572" spans="2:21" x14ac:dyDescent="0.25">
      <c r="B572" s="16" t="s">
        <v>561</v>
      </c>
      <c r="C572" s="17">
        <v>1.1012318935893133</v>
      </c>
      <c r="D572" s="23">
        <f t="shared" si="50"/>
        <v>17.404927574357252</v>
      </c>
      <c r="E572" s="1"/>
      <c r="S572" s="35">
        <f t="shared" si="51"/>
        <v>17.404927574357252</v>
      </c>
      <c r="T572">
        <f t="shared" si="52"/>
        <v>5.4764329217092803E-2</v>
      </c>
      <c r="U572">
        <f t="shared" si="53"/>
        <v>-2.9047162236683142</v>
      </c>
    </row>
    <row r="573" spans="2:21" x14ac:dyDescent="0.25">
      <c r="B573" s="16" t="s">
        <v>562</v>
      </c>
      <c r="C573" s="17">
        <v>0.62225202795288759</v>
      </c>
      <c r="D573" s="23">
        <f t="shared" si="50"/>
        <v>15.48900811181155</v>
      </c>
      <c r="E573" s="1"/>
      <c r="S573" s="35">
        <f t="shared" si="51"/>
        <v>15.48900811181155</v>
      </c>
      <c r="T573">
        <f t="shared" si="52"/>
        <v>8.1357685316256659E-2</v>
      </c>
      <c r="U573">
        <f t="shared" si="53"/>
        <v>-2.5088999775450556</v>
      </c>
    </row>
    <row r="574" spans="2:21" x14ac:dyDescent="0.25">
      <c r="B574" s="16" t="s">
        <v>563</v>
      </c>
      <c r="C574" s="17">
        <v>-1.497246204543748</v>
      </c>
      <c r="D574" s="23">
        <f t="shared" si="50"/>
        <v>7.0110151818250079</v>
      </c>
      <c r="E574" s="1"/>
      <c r="S574" s="35">
        <f t="shared" si="51"/>
        <v>7.0110151818250079</v>
      </c>
      <c r="T574">
        <f t="shared" si="52"/>
        <v>3.3123516062077377E-2</v>
      </c>
      <c r="U574">
        <f t="shared" si="53"/>
        <v>-3.4075117938051829</v>
      </c>
    </row>
    <row r="575" spans="2:21" x14ac:dyDescent="0.25">
      <c r="B575" s="16" t="s">
        <v>564</v>
      </c>
      <c r="C575" s="17">
        <v>0.67428244831377659</v>
      </c>
      <c r="D575" s="23">
        <f t="shared" si="50"/>
        <v>15.697129793255106</v>
      </c>
      <c r="E575" s="1"/>
      <c r="S575" s="35">
        <f t="shared" si="51"/>
        <v>15.697129793255106</v>
      </c>
      <c r="T575">
        <f t="shared" si="52"/>
        <v>7.8771239382953273E-2</v>
      </c>
      <c r="U575">
        <f t="shared" si="53"/>
        <v>-2.5412073311904408</v>
      </c>
    </row>
    <row r="576" spans="2:21" x14ac:dyDescent="0.25">
      <c r="B576" s="16" t="s">
        <v>565</v>
      </c>
      <c r="C576" s="17">
        <v>0.30565268945875829</v>
      </c>
      <c r="D576" s="23">
        <f t="shared" si="50"/>
        <v>14.222610757835033</v>
      </c>
      <c r="E576" s="1"/>
      <c r="S576" s="35">
        <f t="shared" si="51"/>
        <v>14.222610757835033</v>
      </c>
      <c r="T576">
        <f t="shared" si="52"/>
        <v>9.3623733938697815E-2</v>
      </c>
      <c r="U576">
        <f t="shared" si="53"/>
        <v>-2.3684713599203211</v>
      </c>
    </row>
    <row r="577" spans="2:21" x14ac:dyDescent="0.25">
      <c r="B577" s="16" t="s">
        <v>566</v>
      </c>
      <c r="C577" s="17">
        <v>8.431635109865393E-2</v>
      </c>
      <c r="D577" s="23">
        <f t="shared" si="50"/>
        <v>13.337265404394616</v>
      </c>
      <c r="E577" s="1"/>
      <c r="S577" s="35">
        <f t="shared" si="51"/>
        <v>13.337265404394616</v>
      </c>
      <c r="T577">
        <f t="shared" si="52"/>
        <v>9.7530607057018062E-2</v>
      </c>
      <c r="U577">
        <f t="shared" si="53"/>
        <v>-2.3275890317069305</v>
      </c>
    </row>
    <row r="578" spans="2:21" x14ac:dyDescent="0.25">
      <c r="B578" s="16" t="s">
        <v>567</v>
      </c>
      <c r="C578" s="17">
        <v>-0.46569947960353097</v>
      </c>
      <c r="D578" s="23">
        <f t="shared" si="50"/>
        <v>11.137202081585876</v>
      </c>
      <c r="E578" s="1"/>
      <c r="S578" s="35">
        <f t="shared" si="51"/>
        <v>11.137202081585876</v>
      </c>
      <c r="T578">
        <f t="shared" si="52"/>
        <v>8.8024269270268463E-2</v>
      </c>
      <c r="U578">
        <f t="shared" si="53"/>
        <v>-2.4301427153640778</v>
      </c>
    </row>
    <row r="579" spans="2:21" x14ac:dyDescent="0.25">
      <c r="B579" s="16" t="s">
        <v>568</v>
      </c>
      <c r="C579" s="17">
        <v>0.92848097275974095</v>
      </c>
      <c r="D579" s="23">
        <f t="shared" si="50"/>
        <v>16.713923891038963</v>
      </c>
      <c r="E579" s="1"/>
      <c r="S579" s="35">
        <f t="shared" si="51"/>
        <v>16.713923891038963</v>
      </c>
      <c r="T579">
        <f t="shared" si="52"/>
        <v>6.4796470213621865E-2</v>
      </c>
      <c r="U579">
        <f t="shared" si="53"/>
        <v>-2.7365041491195701</v>
      </c>
    </row>
    <row r="580" spans="2:21" x14ac:dyDescent="0.25">
      <c r="B580" s="16" t="s">
        <v>569</v>
      </c>
      <c r="C580" s="17">
        <v>-1.6752925391879088</v>
      </c>
      <c r="D580" s="23">
        <f t="shared" si="50"/>
        <v>6.2988298432483649</v>
      </c>
      <c r="E580" s="1"/>
      <c r="S580" s="35">
        <f t="shared" si="51"/>
        <v>6.2988298432483649</v>
      </c>
      <c r="T580">
        <f t="shared" si="52"/>
        <v>2.5227096126059671E-2</v>
      </c>
      <c r="U580">
        <f t="shared" si="53"/>
        <v>-3.6798366190269669</v>
      </c>
    </row>
    <row r="581" spans="2:21" x14ac:dyDescent="0.25">
      <c r="B581" s="16" t="s">
        <v>570</v>
      </c>
      <c r="C581" s="17">
        <v>0.65185203356742982</v>
      </c>
      <c r="D581" s="23">
        <f t="shared" si="50"/>
        <v>15.607408134269718</v>
      </c>
      <c r="E581" s="1"/>
      <c r="S581" s="35">
        <f t="shared" si="51"/>
        <v>15.607408134269718</v>
      </c>
      <c r="T581">
        <f t="shared" si="52"/>
        <v>7.9901544913914838E-2</v>
      </c>
      <c r="U581">
        <f t="shared" si="53"/>
        <v>-2.5269600908034109</v>
      </c>
    </row>
    <row r="582" spans="2:21" x14ac:dyDescent="0.25">
      <c r="B582" s="16" t="s">
        <v>571</v>
      </c>
      <c r="C582" s="17">
        <v>-1.1950148913359422</v>
      </c>
      <c r="D582" s="23">
        <f t="shared" si="50"/>
        <v>8.2199404346562304</v>
      </c>
      <c r="E582" s="1"/>
      <c r="S582" s="35">
        <f t="shared" si="51"/>
        <v>8.2199404346562304</v>
      </c>
      <c r="T582">
        <f t="shared" si="52"/>
        <v>4.9041407516748535E-2</v>
      </c>
      <c r="U582">
        <f t="shared" si="53"/>
        <v>-3.0150902863641713</v>
      </c>
    </row>
    <row r="583" spans="2:21" x14ac:dyDescent="0.25">
      <c r="B583" s="16" t="s">
        <v>572</v>
      </c>
      <c r="C583" s="17">
        <v>-0.54366741881641367</v>
      </c>
      <c r="D583" s="23">
        <f t="shared" si="50"/>
        <v>10.825330324734345</v>
      </c>
      <c r="E583" s="1"/>
      <c r="S583" s="35">
        <f t="shared" si="51"/>
        <v>10.825330324734345</v>
      </c>
      <c r="T583">
        <f t="shared" si="52"/>
        <v>8.4733830745511066E-2</v>
      </c>
      <c r="U583">
        <f t="shared" si="53"/>
        <v>-2.468240338587445</v>
      </c>
    </row>
    <row r="584" spans="2:21" x14ac:dyDescent="0.25">
      <c r="B584" s="16" t="s">
        <v>573</v>
      </c>
      <c r="C584" s="17">
        <v>-1.9155192288441603</v>
      </c>
      <c r="D584" s="23">
        <f t="shared" si="50"/>
        <v>5.337923084623359</v>
      </c>
      <c r="E584" s="1"/>
      <c r="S584" s="35">
        <f t="shared" si="51"/>
        <v>5.337923084623359</v>
      </c>
      <c r="T584">
        <f t="shared" si="52"/>
        <v>1.6645474346284446E-2</v>
      </c>
      <c r="U584">
        <f t="shared" si="53"/>
        <v>-4.0956169105369655</v>
      </c>
    </row>
    <row r="585" spans="2:21" x14ac:dyDescent="0.25">
      <c r="B585" s="16" t="s">
        <v>574</v>
      </c>
      <c r="C585" s="17">
        <v>0.73084086724136277</v>
      </c>
      <c r="D585" s="23">
        <f t="shared" si="50"/>
        <v>15.923363468965452</v>
      </c>
      <c r="E585" s="1"/>
      <c r="S585" s="35">
        <f t="shared" si="51"/>
        <v>15.923363468965452</v>
      </c>
      <c r="T585">
        <f t="shared" si="52"/>
        <v>7.5828466229238681E-2</v>
      </c>
      <c r="U585">
        <f t="shared" si="53"/>
        <v>-2.5792815129114253</v>
      </c>
    </row>
    <row r="586" spans="2:21" x14ac:dyDescent="0.25">
      <c r="B586" s="16" t="s">
        <v>575</v>
      </c>
      <c r="C586" s="17">
        <v>-0.8993554409041058</v>
      </c>
      <c r="D586" s="23">
        <f t="shared" si="50"/>
        <v>9.4025782363835759</v>
      </c>
      <c r="E586" s="1"/>
      <c r="S586" s="35">
        <f t="shared" si="51"/>
        <v>9.4025782363835759</v>
      </c>
      <c r="T586">
        <f t="shared" si="52"/>
        <v>6.6121471747874916E-2</v>
      </c>
      <c r="U586">
        <f t="shared" si="53"/>
        <v>-2.7162617475372457</v>
      </c>
    </row>
    <row r="587" spans="2:21" x14ac:dyDescent="0.25">
      <c r="B587" s="16" t="s">
        <v>576</v>
      </c>
      <c r="C587" s="17">
        <v>0.98836610640041855</v>
      </c>
      <c r="D587" s="23">
        <f t="shared" ref="D587:D650" si="54">C587*$D$6+$D$4</f>
        <v>16.953464425601673</v>
      </c>
      <c r="E587" s="1"/>
      <c r="S587" s="35">
        <f t="shared" si="51"/>
        <v>16.953464425601673</v>
      </c>
      <c r="T587">
        <f t="shared" si="52"/>
        <v>6.1325253986418311E-2</v>
      </c>
      <c r="U587">
        <f t="shared" si="53"/>
        <v>-2.7915635472005298</v>
      </c>
    </row>
    <row r="588" spans="2:21" x14ac:dyDescent="0.25">
      <c r="B588" s="16" t="s">
        <v>577</v>
      </c>
      <c r="C588" s="17">
        <v>-0.24771949210261746</v>
      </c>
      <c r="D588" s="23">
        <f t="shared" si="54"/>
        <v>12.009122031589531</v>
      </c>
      <c r="E588" s="1"/>
      <c r="S588" s="35">
        <f t="shared" ref="S588:S651" si="55">D588</f>
        <v>12.009122031589531</v>
      </c>
      <c r="T588">
        <f t="shared" ref="T588:T651" si="56">NORMDIST(S588,$T$6,$T$7,FALSE)</f>
        <v>9.4924608584227785E-2</v>
      </c>
      <c r="U588">
        <f t="shared" ref="U588:U651" si="57">LN(T588)</f>
        <v>-2.3546722962941282</v>
      </c>
    </row>
    <row r="589" spans="2:21" x14ac:dyDescent="0.25">
      <c r="B589" s="16" t="s">
        <v>578</v>
      </c>
      <c r="C589" s="17">
        <v>-1.1606954829909097</v>
      </c>
      <c r="D589" s="23">
        <f t="shared" si="54"/>
        <v>8.3572180680363601</v>
      </c>
      <c r="E589" s="1"/>
      <c r="S589" s="35">
        <f t="shared" si="55"/>
        <v>8.3572180680363601</v>
      </c>
      <c r="T589">
        <f t="shared" si="56"/>
        <v>5.0991962457619479E-2</v>
      </c>
      <c r="U589">
        <f t="shared" si="57"/>
        <v>-2.9760872575480244</v>
      </c>
    </row>
    <row r="590" spans="2:21" x14ac:dyDescent="0.25">
      <c r="B590" s="16" t="s">
        <v>579</v>
      </c>
      <c r="C590" s="17">
        <v>-2.6497380316817103</v>
      </c>
      <c r="D590" s="23">
        <f t="shared" si="54"/>
        <v>2.4010478732731588</v>
      </c>
      <c r="E590" s="1"/>
      <c r="S590" s="35">
        <f t="shared" si="55"/>
        <v>2.4010478732731588</v>
      </c>
      <c r="T590">
        <f t="shared" si="56"/>
        <v>3.3104974672302856E-3</v>
      </c>
      <c r="U590">
        <f t="shared" si="57"/>
        <v>-5.7106568086713212</v>
      </c>
    </row>
    <row r="591" spans="2:21" x14ac:dyDescent="0.25">
      <c r="B591" s="16" t="s">
        <v>580</v>
      </c>
      <c r="C591" s="17">
        <v>-0.50524363316658261</v>
      </c>
      <c r="D591" s="23">
        <f t="shared" si="54"/>
        <v>10.97902546733367</v>
      </c>
      <c r="E591" s="1"/>
      <c r="S591" s="35">
        <f t="shared" si="55"/>
        <v>10.97902546733367</v>
      </c>
      <c r="T591">
        <f t="shared" si="56"/>
        <v>8.6402892848266147E-2</v>
      </c>
      <c r="U591">
        <f t="shared" si="57"/>
        <v>-2.4487341216925205</v>
      </c>
    </row>
    <row r="592" spans="2:21" x14ac:dyDescent="0.25">
      <c r="B592" s="16" t="s">
        <v>581</v>
      </c>
      <c r="C592" s="17">
        <v>1.6798833434863467</v>
      </c>
      <c r="D592" s="23">
        <f t="shared" si="54"/>
        <v>19.719533373945389</v>
      </c>
      <c r="E592" s="1"/>
      <c r="S592" s="35">
        <f t="shared" si="55"/>
        <v>19.719533373945389</v>
      </c>
      <c r="T592">
        <f t="shared" si="56"/>
        <v>2.5289063122668019E-2</v>
      </c>
      <c r="U592">
        <f t="shared" si="57"/>
        <v>-3.6773832643534816</v>
      </c>
    </row>
    <row r="593" spans="2:21" x14ac:dyDescent="0.25">
      <c r="B593" s="16" t="s">
        <v>582</v>
      </c>
      <c r="C593" s="17">
        <v>0.18371980936204246</v>
      </c>
      <c r="D593" s="23">
        <f t="shared" si="54"/>
        <v>13.734879237448169</v>
      </c>
      <c r="E593" s="1"/>
      <c r="S593" s="35">
        <f t="shared" si="55"/>
        <v>13.734879237448169</v>
      </c>
      <c r="T593">
        <f t="shared" si="56"/>
        <v>9.6316339019962838E-2</v>
      </c>
      <c r="U593">
        <f t="shared" si="57"/>
        <v>-2.3401173066576431</v>
      </c>
    </row>
    <row r="594" spans="2:21" x14ac:dyDescent="0.25">
      <c r="B594" s="16" t="s">
        <v>583</v>
      </c>
      <c r="C594" s="17">
        <v>1.1480717346387637</v>
      </c>
      <c r="D594" s="23">
        <f t="shared" si="54"/>
        <v>17.592286938555056</v>
      </c>
      <c r="E594" s="1"/>
      <c r="S594" s="35">
        <f t="shared" si="55"/>
        <v>17.592286938555056</v>
      </c>
      <c r="T594">
        <f t="shared" si="56"/>
        <v>5.2064358248362662E-2</v>
      </c>
      <c r="U594">
        <f t="shared" si="57"/>
        <v>-2.9552746670464214</v>
      </c>
    </row>
    <row r="595" spans="2:21" x14ac:dyDescent="0.25">
      <c r="B595" s="16" t="s">
        <v>584</v>
      </c>
      <c r="C595" s="17">
        <v>1.5503437574230363</v>
      </c>
      <c r="D595" s="23">
        <f t="shared" si="54"/>
        <v>19.201375029692144</v>
      </c>
      <c r="E595" s="1"/>
      <c r="S595" s="35">
        <f t="shared" si="55"/>
        <v>19.201375029692144</v>
      </c>
      <c r="T595">
        <f t="shared" si="56"/>
        <v>3.0918016237160197E-2</v>
      </c>
      <c r="U595">
        <f t="shared" si="57"/>
        <v>-3.4764162152396163</v>
      </c>
    </row>
    <row r="596" spans="2:21" x14ac:dyDescent="0.25">
      <c r="B596" s="16" t="s">
        <v>585</v>
      </c>
      <c r="C596" s="17">
        <v>-1.2059531330969322</v>
      </c>
      <c r="D596" s="23">
        <f t="shared" si="54"/>
        <v>8.1761874676122712</v>
      </c>
      <c r="E596" s="1"/>
      <c r="S596" s="35">
        <f t="shared" si="55"/>
        <v>8.1761874676122712</v>
      </c>
      <c r="T596">
        <f t="shared" si="56"/>
        <v>4.8424011093186281E-2</v>
      </c>
      <c r="U596">
        <f t="shared" si="57"/>
        <v>-3.0277594913083092</v>
      </c>
    </row>
    <row r="597" spans="2:21" x14ac:dyDescent="0.25">
      <c r="B597" s="16" t="s">
        <v>586</v>
      </c>
      <c r="C597" s="17">
        <v>-0.9116198142919717</v>
      </c>
      <c r="D597" s="23">
        <f t="shared" si="54"/>
        <v>9.3535207428321137</v>
      </c>
      <c r="E597" s="1"/>
      <c r="S597" s="35">
        <f t="shared" si="55"/>
        <v>9.3535207428321137</v>
      </c>
      <c r="T597">
        <f t="shared" si="56"/>
        <v>6.5416213124695644E-2</v>
      </c>
      <c r="U597">
        <f t="shared" si="57"/>
        <v>-2.7269851441374349</v>
      </c>
    </row>
    <row r="598" spans="2:21" x14ac:dyDescent="0.25">
      <c r="B598" s="16" t="s">
        <v>587</v>
      </c>
      <c r="C598" s="17">
        <v>-0.76606739753695818</v>
      </c>
      <c r="D598" s="23">
        <f t="shared" si="54"/>
        <v>9.9357304098521677</v>
      </c>
      <c r="E598" s="1"/>
      <c r="S598" s="35">
        <f t="shared" si="55"/>
        <v>9.9357304098521677</v>
      </c>
      <c r="T598">
        <f t="shared" si="56"/>
        <v>7.3603988514814866E-2</v>
      </c>
      <c r="U598">
        <f t="shared" si="57"/>
        <v>-2.6090560629382518</v>
      </c>
    </row>
    <row r="599" spans="2:21" x14ac:dyDescent="0.25">
      <c r="B599" s="16" t="s">
        <v>588</v>
      </c>
      <c r="C599" s="17">
        <v>5.7012826502097845E-2</v>
      </c>
      <c r="D599" s="23">
        <f t="shared" si="54"/>
        <v>13.228051306008391</v>
      </c>
      <c r="E599" s="1"/>
      <c r="S599" s="35">
        <f t="shared" si="55"/>
        <v>13.228051306008391</v>
      </c>
      <c r="T599">
        <f t="shared" si="56"/>
        <v>9.7704024990544619E-2</v>
      </c>
      <c r="U599">
        <f t="shared" si="57"/>
        <v>-2.3258125233352707</v>
      </c>
    </row>
    <row r="600" spans="2:21" x14ac:dyDescent="0.25">
      <c r="B600" s="16" t="s">
        <v>589</v>
      </c>
      <c r="C600" s="17">
        <v>1.3078315335718012</v>
      </c>
      <c r="D600" s="23">
        <f t="shared" si="54"/>
        <v>18.231326134287205</v>
      </c>
      <c r="E600" s="1"/>
      <c r="S600" s="35">
        <f t="shared" si="55"/>
        <v>18.231326134287205</v>
      </c>
      <c r="T600">
        <f t="shared" si="56"/>
        <v>4.3127265127932204E-2</v>
      </c>
      <c r="U600">
        <f t="shared" si="57"/>
        <v>-3.143599880304313</v>
      </c>
    </row>
    <row r="601" spans="2:21" x14ac:dyDescent="0.25">
      <c r="B601" s="16" t="s">
        <v>590</v>
      </c>
      <c r="C601" s="17">
        <v>-5.0970294492173426E-2</v>
      </c>
      <c r="D601" s="23">
        <f t="shared" si="54"/>
        <v>12.796118822031307</v>
      </c>
      <c r="E601" s="1"/>
      <c r="S601" s="35">
        <f t="shared" si="55"/>
        <v>12.796118822031307</v>
      </c>
      <c r="T601">
        <f t="shared" si="56"/>
        <v>9.7703680351235944E-2</v>
      </c>
      <c r="U601">
        <f t="shared" si="57"/>
        <v>-2.325816050722362</v>
      </c>
    </row>
    <row r="602" spans="2:21" x14ac:dyDescent="0.25">
      <c r="B602" s="16" t="s">
        <v>591</v>
      </c>
      <c r="C602" s="17">
        <v>-1.8275387455697987</v>
      </c>
      <c r="D602" s="23">
        <f t="shared" si="54"/>
        <v>5.6898450177208053</v>
      </c>
      <c r="E602" s="1"/>
      <c r="S602" s="35">
        <f t="shared" si="55"/>
        <v>5.6898450177208053</v>
      </c>
      <c r="T602">
        <f t="shared" si="56"/>
        <v>1.9508666836356554E-2</v>
      </c>
      <c r="U602">
        <f t="shared" si="57"/>
        <v>-3.9368964590059901</v>
      </c>
    </row>
    <row r="603" spans="2:21" x14ac:dyDescent="0.25">
      <c r="B603" s="16" t="s">
        <v>592</v>
      </c>
      <c r="C603" s="17">
        <v>1.6825125826889451</v>
      </c>
      <c r="D603" s="23">
        <f t="shared" si="54"/>
        <v>19.73005033075578</v>
      </c>
      <c r="E603" s="1"/>
      <c r="S603" s="35">
        <f t="shared" si="55"/>
        <v>19.73005033075578</v>
      </c>
      <c r="T603">
        <f t="shared" si="56"/>
        <v>2.5181908327005575E-2</v>
      </c>
      <c r="U603">
        <f t="shared" si="57"/>
        <v>-3.6816294658267918</v>
      </c>
    </row>
    <row r="604" spans="2:21" x14ac:dyDescent="0.25">
      <c r="B604" s="16" t="s">
        <v>593</v>
      </c>
      <c r="C604" s="17">
        <v>1.7224529555765606</v>
      </c>
      <c r="D604" s="23">
        <f t="shared" si="54"/>
        <v>19.889811822306243</v>
      </c>
      <c r="E604" s="1"/>
      <c r="S604" s="35">
        <f t="shared" si="55"/>
        <v>19.889811822306243</v>
      </c>
      <c r="T604">
        <f t="shared" si="56"/>
        <v>2.3589560919613284E-2</v>
      </c>
      <c r="U604">
        <f t="shared" si="57"/>
        <v>-3.7469509987237686</v>
      </c>
    </row>
    <row r="605" spans="2:21" x14ac:dyDescent="0.25">
      <c r="B605" s="16" t="s">
        <v>594</v>
      </c>
      <c r="C605" s="17">
        <v>1.2148589697384684</v>
      </c>
      <c r="D605" s="23">
        <f t="shared" si="54"/>
        <v>17.859435878953875</v>
      </c>
      <c r="E605" s="1"/>
      <c r="S605" s="35">
        <f t="shared" si="55"/>
        <v>17.859435878953875</v>
      </c>
      <c r="T605">
        <f t="shared" si="56"/>
        <v>4.8266586249979891E-2</v>
      </c>
      <c r="U605">
        <f t="shared" si="57"/>
        <v>-3.0310157537915954</v>
      </c>
    </row>
    <row r="606" spans="2:21" x14ac:dyDescent="0.25">
      <c r="B606" s="16" t="s">
        <v>595</v>
      </c>
      <c r="C606" s="17">
        <v>-1.1503064636613374</v>
      </c>
      <c r="D606" s="23">
        <f t="shared" si="54"/>
        <v>8.3987741453546505</v>
      </c>
      <c r="E606" s="1"/>
      <c r="S606" s="35">
        <f t="shared" si="55"/>
        <v>8.3987741453546505</v>
      </c>
      <c r="T606">
        <f t="shared" si="56"/>
        <v>5.1586053070998013E-2</v>
      </c>
      <c r="U606">
        <f t="shared" si="57"/>
        <v>-2.9645039323511062</v>
      </c>
    </row>
    <row r="607" spans="2:21" x14ac:dyDescent="0.25">
      <c r="B607" s="16" t="s">
        <v>596</v>
      </c>
      <c r="C607" s="17">
        <v>-0.60821124640417124</v>
      </c>
      <c r="D607" s="23">
        <f t="shared" si="54"/>
        <v>10.567155014383316</v>
      </c>
      <c r="E607" s="1"/>
      <c r="S607" s="35">
        <f t="shared" si="55"/>
        <v>10.567155014383316</v>
      </c>
      <c r="T607">
        <f t="shared" si="56"/>
        <v>8.1740591062358883E-2</v>
      </c>
      <c r="U607">
        <f t="shared" si="57"/>
        <v>-2.5042045698670248</v>
      </c>
    </row>
    <row r="608" spans="2:21" x14ac:dyDescent="0.25">
      <c r="B608" s="16" t="s">
        <v>597</v>
      </c>
      <c r="C608" s="17">
        <v>2.1614327819924801</v>
      </c>
      <c r="D608" s="23">
        <f t="shared" si="54"/>
        <v>21.64573112796992</v>
      </c>
      <c r="E608" s="1"/>
      <c r="S608" s="35">
        <f t="shared" si="55"/>
        <v>21.64573112796992</v>
      </c>
      <c r="T608">
        <f t="shared" si="56"/>
        <v>1.0398907339949781E-2</v>
      </c>
      <c r="U608">
        <f t="shared" si="57"/>
        <v>-4.5660545418207299</v>
      </c>
    </row>
    <row r="609" spans="2:21" x14ac:dyDescent="0.25">
      <c r="B609" s="16" t="s">
        <v>598</v>
      </c>
      <c r="C609" s="17">
        <v>-0.72014203783248742</v>
      </c>
      <c r="D609" s="23">
        <f t="shared" si="54"/>
        <v>10.11943184867005</v>
      </c>
      <c r="E609" s="1"/>
      <c r="S609" s="35">
        <f t="shared" si="55"/>
        <v>10.11943184867005</v>
      </c>
      <c r="T609">
        <f t="shared" si="56"/>
        <v>7.6071778645925806E-2</v>
      </c>
      <c r="U609">
        <f t="shared" si="57"/>
        <v>-2.5760779285461854</v>
      </c>
    </row>
    <row r="610" spans="2:21" x14ac:dyDescent="0.25">
      <c r="B610" s="16" t="s">
        <v>599</v>
      </c>
      <c r="C610" s="17">
        <v>1.1616814565468669</v>
      </c>
      <c r="D610" s="23">
        <f t="shared" si="54"/>
        <v>17.646725826187467</v>
      </c>
      <c r="E610" s="1"/>
      <c r="S610" s="35">
        <f t="shared" si="55"/>
        <v>17.646725826187467</v>
      </c>
      <c r="T610">
        <f t="shared" si="56"/>
        <v>5.1284806903255674E-2</v>
      </c>
      <c r="U610">
        <f t="shared" si="57"/>
        <v>-2.9703607323998682</v>
      </c>
    </row>
    <row r="611" spans="2:21" x14ac:dyDescent="0.25">
      <c r="B611" s="16" t="s">
        <v>600</v>
      </c>
      <c r="C611" s="17">
        <v>0.44540040281309995</v>
      </c>
      <c r="D611" s="23">
        <f t="shared" si="54"/>
        <v>14.7816016112524</v>
      </c>
      <c r="E611" s="1"/>
      <c r="S611" s="35">
        <f t="shared" si="55"/>
        <v>14.7816016112524</v>
      </c>
      <c r="T611">
        <f t="shared" si="56"/>
        <v>8.9049346784309813E-2</v>
      </c>
      <c r="U611">
        <f t="shared" si="57"/>
        <v>-2.4185646046545068</v>
      </c>
    </row>
    <row r="612" spans="2:21" x14ac:dyDescent="0.25">
      <c r="B612" s="16" t="s">
        <v>601</v>
      </c>
      <c r="C612" s="17">
        <v>-0.87083528327928894</v>
      </c>
      <c r="D612" s="23">
        <f t="shared" si="54"/>
        <v>9.5166588668828442</v>
      </c>
      <c r="E612" s="1"/>
      <c r="S612" s="35">
        <f t="shared" si="55"/>
        <v>9.5166588668828442</v>
      </c>
      <c r="T612">
        <f t="shared" si="56"/>
        <v>6.7753120893647975E-2</v>
      </c>
      <c r="U612">
        <f t="shared" si="57"/>
        <v>-2.6918847554323868</v>
      </c>
    </row>
    <row r="613" spans="2:21" x14ac:dyDescent="0.25">
      <c r="B613" s="16" t="s">
        <v>602</v>
      </c>
      <c r="C613" s="17">
        <v>-1.3209967753360947</v>
      </c>
      <c r="D613" s="23">
        <f t="shared" si="54"/>
        <v>7.7160128986556211</v>
      </c>
      <c r="E613" s="1"/>
      <c r="S613" s="35">
        <f t="shared" si="55"/>
        <v>7.7160128986556211</v>
      </c>
      <c r="T613">
        <f t="shared" si="56"/>
        <v>4.2088419254335055E-2</v>
      </c>
      <c r="U613">
        <f t="shared" si="57"/>
        <v>-3.1679826532286239</v>
      </c>
    </row>
    <row r="614" spans="2:21" x14ac:dyDescent="0.25">
      <c r="B614" s="16" t="s">
        <v>603</v>
      </c>
      <c r="C614" s="17">
        <v>-1.5584942133615667</v>
      </c>
      <c r="D614" s="23">
        <f t="shared" si="54"/>
        <v>6.7660231465537333</v>
      </c>
      <c r="E614" s="1"/>
      <c r="S614" s="35">
        <f t="shared" si="55"/>
        <v>6.7660231465537333</v>
      </c>
      <c r="T614">
        <f t="shared" si="56"/>
        <v>3.0265421950911971E-2</v>
      </c>
      <c r="U614">
        <f t="shared" si="57"/>
        <v>-3.4977494078585227</v>
      </c>
    </row>
    <row r="615" spans="2:21" x14ac:dyDescent="0.25">
      <c r="B615" s="16" t="s">
        <v>604</v>
      </c>
      <c r="C615" s="17">
        <v>0.42408919544814738</v>
      </c>
      <c r="D615" s="23">
        <f t="shared" si="54"/>
        <v>14.69635678179259</v>
      </c>
      <c r="E615" s="1"/>
      <c r="S615" s="35">
        <f t="shared" si="55"/>
        <v>14.69635678179259</v>
      </c>
      <c r="T615">
        <f t="shared" si="56"/>
        <v>8.9841256959913018E-2</v>
      </c>
      <c r="U615">
        <f t="shared" si="57"/>
        <v>-2.4097109775555112</v>
      </c>
    </row>
    <row r="616" spans="2:21" x14ac:dyDescent="0.25">
      <c r="B616" s="16" t="s">
        <v>605</v>
      </c>
      <c r="C616" s="17">
        <v>1.2944625239807486</v>
      </c>
      <c r="D616" s="23">
        <f t="shared" si="54"/>
        <v>18.177850095922995</v>
      </c>
      <c r="E616" s="1"/>
      <c r="S616" s="35">
        <f t="shared" si="55"/>
        <v>18.177850095922995</v>
      </c>
      <c r="T616">
        <f t="shared" si="56"/>
        <v>4.3853588161588478E-2</v>
      </c>
      <c r="U616">
        <f t="shared" si="57"/>
        <v>-3.126898735425284</v>
      </c>
    </row>
    <row r="617" spans="2:21" x14ac:dyDescent="0.25">
      <c r="B617" s="16" t="s">
        <v>606</v>
      </c>
      <c r="C617" s="17">
        <v>1.7301628246334563E-2</v>
      </c>
      <c r="D617" s="23">
        <f t="shared" si="54"/>
        <v>13.069206512985339</v>
      </c>
      <c r="E617" s="1"/>
      <c r="S617" s="35">
        <f t="shared" si="55"/>
        <v>13.069206512985339</v>
      </c>
      <c r="T617">
        <f t="shared" si="56"/>
        <v>9.7831442805595026E-2</v>
      </c>
      <c r="U617">
        <f t="shared" si="57"/>
        <v>-2.3245092525320592</v>
      </c>
    </row>
    <row r="618" spans="2:21" x14ac:dyDescent="0.25">
      <c r="B618" s="16" t="s">
        <v>607</v>
      </c>
      <c r="C618" s="17">
        <v>5.4920697096325383E-2</v>
      </c>
      <c r="D618" s="23">
        <f t="shared" si="54"/>
        <v>13.219682788385301</v>
      </c>
      <c r="E618" s="1"/>
      <c r="S618" s="35">
        <f t="shared" si="55"/>
        <v>13.219682788385301</v>
      </c>
      <c r="T618">
        <f t="shared" si="56"/>
        <v>9.7714434163659533E-2</v>
      </c>
      <c r="U618">
        <f t="shared" si="57"/>
        <v>-2.3257059911973159</v>
      </c>
    </row>
    <row r="619" spans="2:21" x14ac:dyDescent="0.25">
      <c r="B619" s="16" t="s">
        <v>608</v>
      </c>
      <c r="C619" s="17">
        <v>-1.8094408769745511</v>
      </c>
      <c r="D619" s="23">
        <f t="shared" si="54"/>
        <v>5.7622364921017954</v>
      </c>
      <c r="E619" s="1"/>
      <c r="S619" s="35">
        <f t="shared" si="55"/>
        <v>5.7622364921017954</v>
      </c>
      <c r="T619">
        <f t="shared" si="56"/>
        <v>2.0137512185315905E-2</v>
      </c>
      <c r="U619">
        <f t="shared" si="57"/>
        <v>-3.9051709253735338</v>
      </c>
    </row>
    <row r="620" spans="2:21" x14ac:dyDescent="0.25">
      <c r="B620" s="16" t="s">
        <v>609</v>
      </c>
      <c r="C620" s="17">
        <v>9.7631227926393532E-2</v>
      </c>
      <c r="D620" s="23">
        <f t="shared" si="54"/>
        <v>13.390524911705574</v>
      </c>
      <c r="E620" s="1"/>
      <c r="S620" s="35">
        <f t="shared" si="55"/>
        <v>13.390524911705574</v>
      </c>
      <c r="T620">
        <f t="shared" si="56"/>
        <v>9.7420793557335683E-2</v>
      </c>
      <c r="U620">
        <f t="shared" si="57"/>
        <v>-2.3287156049036413</v>
      </c>
    </row>
    <row r="621" spans="2:21" x14ac:dyDescent="0.25">
      <c r="B621" s="16" t="s">
        <v>610</v>
      </c>
      <c r="C621" s="17">
        <v>0.22490540866464098</v>
      </c>
      <c r="D621" s="23">
        <f t="shared" si="54"/>
        <v>13.899621634658564</v>
      </c>
      <c r="E621" s="1"/>
      <c r="S621" s="35">
        <f t="shared" si="55"/>
        <v>13.899621634658564</v>
      </c>
      <c r="T621">
        <f t="shared" si="56"/>
        <v>9.5551081193198106E-2</v>
      </c>
      <c r="U621">
        <f t="shared" si="57"/>
        <v>-2.3480942928894599</v>
      </c>
    </row>
    <row r="622" spans="2:21" x14ac:dyDescent="0.25">
      <c r="B622" s="16" t="s">
        <v>611</v>
      </c>
      <c r="C622" s="17">
        <v>-0.25214962329476692</v>
      </c>
      <c r="D622" s="23">
        <f t="shared" si="54"/>
        <v>11.991401506820932</v>
      </c>
      <c r="E622" s="1"/>
      <c r="S622" s="35">
        <f t="shared" si="55"/>
        <v>11.991401506820932</v>
      </c>
      <c r="T622">
        <f t="shared" si="56"/>
        <v>9.4822277928037213E-2</v>
      </c>
      <c r="U622">
        <f t="shared" si="57"/>
        <v>-2.3557508980882584</v>
      </c>
    </row>
    <row r="623" spans="2:21" x14ac:dyDescent="0.25">
      <c r="B623" s="16" t="s">
        <v>612</v>
      </c>
      <c r="C623" s="17">
        <v>0.20941634077363996</v>
      </c>
      <c r="D623" s="23">
        <f t="shared" si="54"/>
        <v>13.83766536309456</v>
      </c>
      <c r="E623" s="1"/>
      <c r="S623" s="35">
        <f t="shared" si="55"/>
        <v>13.83766536309456</v>
      </c>
      <c r="T623">
        <f t="shared" si="56"/>
        <v>9.585651974620335E-2</v>
      </c>
      <c r="U623">
        <f t="shared" si="57"/>
        <v>-2.3449027914990821</v>
      </c>
    </row>
    <row r="624" spans="2:21" x14ac:dyDescent="0.25">
      <c r="B624" s="16" t="s">
        <v>613</v>
      </c>
      <c r="C624" s="17">
        <v>-1.8673334135924575</v>
      </c>
      <c r="D624" s="23">
        <f t="shared" si="54"/>
        <v>5.5306663456301699</v>
      </c>
      <c r="E624" s="1"/>
      <c r="S624" s="35">
        <f t="shared" si="55"/>
        <v>5.5306663456301699</v>
      </c>
      <c r="T624">
        <f t="shared" si="56"/>
        <v>1.8173968595585257E-2</v>
      </c>
      <c r="U624">
        <f t="shared" si="57"/>
        <v>-4.0077650056963199</v>
      </c>
    </row>
    <row r="625" spans="2:21" x14ac:dyDescent="0.25">
      <c r="B625" s="16" t="s">
        <v>614</v>
      </c>
      <c r="C625" s="17">
        <v>0.18954850821294777</v>
      </c>
      <c r="D625" s="23">
        <f t="shared" si="54"/>
        <v>13.75819403285179</v>
      </c>
      <c r="E625" s="1"/>
      <c r="S625" s="35">
        <f t="shared" si="55"/>
        <v>13.75819403285179</v>
      </c>
      <c r="T625">
        <f t="shared" si="56"/>
        <v>9.621720733926864E-2</v>
      </c>
      <c r="U625">
        <f t="shared" si="57"/>
        <v>-2.3411470668353234</v>
      </c>
    </row>
    <row r="626" spans="2:21" x14ac:dyDescent="0.25">
      <c r="B626" s="16" t="s">
        <v>615</v>
      </c>
      <c r="C626" s="17">
        <v>0.5158369996806943</v>
      </c>
      <c r="D626" s="23">
        <f t="shared" si="54"/>
        <v>15.063347998722778</v>
      </c>
      <c r="E626" s="1"/>
      <c r="S626" s="35">
        <f t="shared" si="55"/>
        <v>15.063347998722778</v>
      </c>
      <c r="T626">
        <f t="shared" si="56"/>
        <v>8.6212791415651926E-2</v>
      </c>
      <c r="U626">
        <f t="shared" si="57"/>
        <v>-2.450936720028591</v>
      </c>
    </row>
    <row r="627" spans="2:21" x14ac:dyDescent="0.25">
      <c r="B627" s="16" t="s">
        <v>616</v>
      </c>
      <c r="C627" s="17">
        <v>-1.1331249961926031</v>
      </c>
      <c r="D627" s="23">
        <f t="shared" si="54"/>
        <v>8.4675000152295876</v>
      </c>
      <c r="E627" s="1"/>
      <c r="S627" s="35">
        <f t="shared" si="55"/>
        <v>8.4675000152295876</v>
      </c>
      <c r="T627">
        <f t="shared" si="56"/>
        <v>5.2571809326545753E-2</v>
      </c>
      <c r="U627">
        <f t="shared" si="57"/>
        <v>-2.9455752472702357</v>
      </c>
    </row>
    <row r="628" spans="2:21" x14ac:dyDescent="0.25">
      <c r="B628" s="16" t="s">
        <v>617</v>
      </c>
      <c r="C628" s="17">
        <v>-1.4357349082057358</v>
      </c>
      <c r="D628" s="23">
        <f t="shared" si="54"/>
        <v>7.2570603671770568</v>
      </c>
      <c r="E628" s="1"/>
      <c r="S628" s="35">
        <f t="shared" si="55"/>
        <v>7.2570603671770568</v>
      </c>
      <c r="T628">
        <f t="shared" si="56"/>
        <v>3.6134046613470756E-2</v>
      </c>
      <c r="U628">
        <f t="shared" si="57"/>
        <v>-3.320519738614331</v>
      </c>
    </row>
    <row r="629" spans="2:21" x14ac:dyDescent="0.25">
      <c r="B629" s="16" t="s">
        <v>618</v>
      </c>
      <c r="C629" s="17">
        <v>-0.35040352089942434</v>
      </c>
      <c r="D629" s="23">
        <f t="shared" si="54"/>
        <v>11.598385916402302</v>
      </c>
      <c r="E629" s="1"/>
      <c r="S629" s="35">
        <f t="shared" si="55"/>
        <v>11.598385916402302</v>
      </c>
      <c r="T629">
        <f t="shared" si="56"/>
        <v>9.2132506895179919E-2</v>
      </c>
      <c r="U629">
        <f t="shared" si="57"/>
        <v>-2.3845274458203356</v>
      </c>
    </row>
    <row r="630" spans="2:21" x14ac:dyDescent="0.25">
      <c r="B630" s="16" t="s">
        <v>619</v>
      </c>
      <c r="C630" s="17">
        <v>-0.25998203710487461</v>
      </c>
      <c r="D630" s="23">
        <f t="shared" si="54"/>
        <v>11.960071851580501</v>
      </c>
      <c r="E630" s="1"/>
      <c r="S630" s="35">
        <f t="shared" si="55"/>
        <v>11.960071851580501</v>
      </c>
      <c r="T630">
        <f t="shared" si="56"/>
        <v>9.4637254712005583E-2</v>
      </c>
      <c r="U630">
        <f t="shared" si="57"/>
        <v>-2.3577040674249856</v>
      </c>
    </row>
    <row r="631" spans="2:21" x14ac:dyDescent="0.25">
      <c r="B631" s="16" t="s">
        <v>620</v>
      </c>
      <c r="C631" s="17">
        <v>1.4890982380122131</v>
      </c>
      <c r="D631" s="23">
        <f t="shared" si="54"/>
        <v>18.956392952048851</v>
      </c>
      <c r="E631" s="1"/>
      <c r="S631" s="35">
        <f t="shared" si="55"/>
        <v>18.956392952048851</v>
      </c>
      <c r="T631">
        <f t="shared" si="56"/>
        <v>3.3809185851467534E-2</v>
      </c>
      <c r="U631">
        <f t="shared" si="57"/>
        <v>-3.3870227426626682</v>
      </c>
    </row>
    <row r="632" spans="2:21" x14ac:dyDescent="0.25">
      <c r="B632" s="16" t="s">
        <v>621</v>
      </c>
      <c r="C632" s="17">
        <v>-1.4543652809920722</v>
      </c>
      <c r="D632" s="23">
        <f t="shared" si="54"/>
        <v>7.1825388760317113</v>
      </c>
      <c r="E632" s="1"/>
      <c r="S632" s="35">
        <f t="shared" si="55"/>
        <v>7.1825388760317113</v>
      </c>
      <c r="T632">
        <f t="shared" si="56"/>
        <v>3.5207954511057682E-2</v>
      </c>
      <c r="U632">
        <f t="shared" si="57"/>
        <v>-3.3464832414800414</v>
      </c>
    </row>
    <row r="633" spans="2:21" x14ac:dyDescent="0.25">
      <c r="B633" s="16" t="s">
        <v>622</v>
      </c>
      <c r="C633" s="17">
        <v>-0.99006990952401652</v>
      </c>
      <c r="D633" s="23">
        <f t="shared" si="54"/>
        <v>9.0397203619039335</v>
      </c>
      <c r="E633" s="1"/>
      <c r="S633" s="35">
        <f t="shared" si="55"/>
        <v>9.0397203619039335</v>
      </c>
      <c r="T633">
        <f t="shared" si="56"/>
        <v>6.0870743053360148E-2</v>
      </c>
      <c r="U633">
        <f t="shared" si="57"/>
        <v>-2.7990026293328034</v>
      </c>
    </row>
    <row r="634" spans="2:21" x14ac:dyDescent="0.25">
      <c r="B634" s="16" t="s">
        <v>623</v>
      </c>
      <c r="C634" s="17">
        <v>0.34991477344012045</v>
      </c>
      <c r="D634" s="23">
        <f t="shared" si="54"/>
        <v>14.399659093760482</v>
      </c>
      <c r="E634" s="1"/>
      <c r="S634" s="35">
        <f t="shared" si="55"/>
        <v>14.399659093760482</v>
      </c>
      <c r="T634">
        <f t="shared" si="56"/>
        <v>9.2337619342150776E-2</v>
      </c>
      <c r="U634">
        <f t="shared" si="57"/>
        <v>-2.3823036436721714</v>
      </c>
    </row>
    <row r="635" spans="2:21" x14ac:dyDescent="0.25">
      <c r="B635" s="16" t="s">
        <v>624</v>
      </c>
      <c r="C635" s="17">
        <v>-8.1186174504527406E-2</v>
      </c>
      <c r="D635" s="23">
        <f t="shared" si="54"/>
        <v>12.67525530198189</v>
      </c>
      <c r="E635" s="1"/>
      <c r="S635" s="35">
        <f t="shared" si="55"/>
        <v>12.67525530198189</v>
      </c>
      <c r="T635">
        <f t="shared" si="56"/>
        <v>9.7507462056975136E-2</v>
      </c>
      <c r="U635">
        <f t="shared" si="57"/>
        <v>-2.3278263699892126</v>
      </c>
    </row>
    <row r="636" spans="2:21" x14ac:dyDescent="0.25">
      <c r="B636" s="16" t="s">
        <v>625</v>
      </c>
      <c r="C636" s="17">
        <v>1.5507621921437382</v>
      </c>
      <c r="D636" s="23">
        <f t="shared" si="54"/>
        <v>19.203048768574952</v>
      </c>
      <c r="E636" s="1"/>
      <c r="S636" s="35">
        <f t="shared" si="55"/>
        <v>19.203048768574952</v>
      </c>
      <c r="T636">
        <f t="shared" si="56"/>
        <v>3.0898755378213086E-2</v>
      </c>
      <c r="U636">
        <f t="shared" si="57"/>
        <v>-3.4770393749118891</v>
      </c>
    </row>
    <row r="637" spans="2:21" x14ac:dyDescent="0.25">
      <c r="B637" s="16" t="s">
        <v>626</v>
      </c>
      <c r="C637" s="17">
        <v>0.54829374047857815</v>
      </c>
      <c r="D637" s="23">
        <f t="shared" si="54"/>
        <v>15.193174961914313</v>
      </c>
      <c r="E637" s="1"/>
      <c r="S637" s="35">
        <f t="shared" si="55"/>
        <v>15.193174961914313</v>
      </c>
      <c r="T637">
        <f t="shared" si="56"/>
        <v>8.4799931637181233E-2</v>
      </c>
      <c r="U637">
        <f t="shared" si="57"/>
        <v>-2.4674605423499201</v>
      </c>
    </row>
    <row r="638" spans="2:21" x14ac:dyDescent="0.25">
      <c r="B638" s="16" t="s">
        <v>627</v>
      </c>
      <c r="C638" s="17">
        <v>0.13842039698800454</v>
      </c>
      <c r="D638" s="23">
        <f t="shared" si="54"/>
        <v>13.553681587952019</v>
      </c>
      <c r="E638" s="1"/>
      <c r="S638" s="35">
        <f t="shared" si="55"/>
        <v>13.553681587952019</v>
      </c>
      <c r="T638">
        <f t="shared" si="56"/>
        <v>9.6982116126712717E-2</v>
      </c>
      <c r="U638">
        <f t="shared" si="57"/>
        <v>-2.3332286873046644</v>
      </c>
    </row>
    <row r="639" spans="2:21" x14ac:dyDescent="0.25">
      <c r="B639" s="16" t="s">
        <v>628</v>
      </c>
      <c r="C639" s="17">
        <v>-0.70272116734746248</v>
      </c>
      <c r="D639" s="23">
        <f t="shared" si="54"/>
        <v>10.18911533061015</v>
      </c>
      <c r="E639" s="1"/>
      <c r="S639" s="35">
        <f t="shared" si="55"/>
        <v>10.18911533061015</v>
      </c>
      <c r="T639">
        <f t="shared" si="56"/>
        <v>7.6988490715451011E-2</v>
      </c>
      <c r="U639">
        <f t="shared" si="57"/>
        <v>-2.5640993395282994</v>
      </c>
    </row>
    <row r="640" spans="2:21" x14ac:dyDescent="0.25">
      <c r="B640" s="16" t="s">
        <v>629</v>
      </c>
      <c r="C640" s="17">
        <v>1.6766420893192533</v>
      </c>
      <c r="D640" s="23">
        <f t="shared" si="54"/>
        <v>19.706568357277014</v>
      </c>
      <c r="E640" s="1"/>
      <c r="S640" s="35">
        <f t="shared" si="55"/>
        <v>19.706568357277014</v>
      </c>
      <c r="T640">
        <f t="shared" si="56"/>
        <v>2.5421555599769632E-2</v>
      </c>
      <c r="U640">
        <f t="shared" si="57"/>
        <v>-3.6721578191935511</v>
      </c>
    </row>
    <row r="641" spans="2:21" x14ac:dyDescent="0.25">
      <c r="B641" s="16" t="s">
        <v>630</v>
      </c>
      <c r="C641" s="17">
        <v>1.106489438916038</v>
      </c>
      <c r="D641" s="23">
        <f t="shared" si="54"/>
        <v>17.42595775566415</v>
      </c>
      <c r="E641" s="1"/>
      <c r="S641" s="35">
        <f t="shared" si="55"/>
        <v>17.42595775566415</v>
      </c>
      <c r="T641">
        <f t="shared" si="56"/>
        <v>5.4460153826493711E-2</v>
      </c>
      <c r="U641">
        <f t="shared" si="57"/>
        <v>-2.9102859671629564</v>
      </c>
    </row>
    <row r="642" spans="2:21" x14ac:dyDescent="0.25">
      <c r="B642" s="16" t="s">
        <v>631</v>
      </c>
      <c r="C642" s="17">
        <v>-0.82851009492368055</v>
      </c>
      <c r="D642" s="23">
        <f t="shared" si="54"/>
        <v>9.6859596203052778</v>
      </c>
      <c r="E642" s="1"/>
      <c r="S642" s="35">
        <f t="shared" si="55"/>
        <v>9.6859596203052778</v>
      </c>
      <c r="T642">
        <f t="shared" si="56"/>
        <v>7.0147784028428542E-2</v>
      </c>
      <c r="U642">
        <f t="shared" si="57"/>
        <v>-2.6571510619785341</v>
      </c>
    </row>
    <row r="643" spans="2:21" x14ac:dyDescent="0.25">
      <c r="B643" s="16" t="s">
        <v>632</v>
      </c>
      <c r="C643" s="17">
        <v>-0.15728446347688171</v>
      </c>
      <c r="D643" s="23">
        <f t="shared" si="54"/>
        <v>12.370862146092474</v>
      </c>
      <c r="E643" s="1"/>
      <c r="S643" s="35">
        <f t="shared" si="55"/>
        <v>12.370862146092474</v>
      </c>
      <c r="T643">
        <f t="shared" si="56"/>
        <v>9.6638093629509467E-2</v>
      </c>
      <c r="U643">
        <f t="shared" si="57"/>
        <v>-2.3367822715060398</v>
      </c>
    </row>
    <row r="644" spans="2:21" x14ac:dyDescent="0.25">
      <c r="B644" s="16" t="s">
        <v>633</v>
      </c>
      <c r="C644" s="17">
        <v>-0.75679569442957895</v>
      </c>
      <c r="D644" s="23">
        <f t="shared" si="54"/>
        <v>9.9728172222816838</v>
      </c>
      <c r="E644" s="1"/>
      <c r="S644" s="35">
        <f t="shared" si="55"/>
        <v>9.9728172222816838</v>
      </c>
      <c r="T644">
        <f t="shared" si="56"/>
        <v>7.4107784275398922E-2</v>
      </c>
      <c r="U644">
        <f t="shared" si="57"/>
        <v>-2.6022347012475078</v>
      </c>
    </row>
    <row r="645" spans="2:21" x14ac:dyDescent="0.25">
      <c r="B645" s="16" t="s">
        <v>634</v>
      </c>
      <c r="C645" s="17">
        <v>0.94153485682055515</v>
      </c>
      <c r="D645" s="23">
        <f t="shared" si="54"/>
        <v>16.766139427282219</v>
      </c>
      <c r="E645" s="1"/>
      <c r="S645" s="35">
        <f t="shared" si="55"/>
        <v>16.766139427282219</v>
      </c>
      <c r="T645">
        <f t="shared" si="56"/>
        <v>6.4042269857960896E-2</v>
      </c>
      <c r="U645">
        <f t="shared" si="57"/>
        <v>-2.7482119471038575</v>
      </c>
    </row>
    <row r="646" spans="2:21" x14ac:dyDescent="0.25">
      <c r="B646" s="16" t="s">
        <v>635</v>
      </c>
      <c r="C646" s="17">
        <v>0.31317825719529985</v>
      </c>
      <c r="D646" s="23">
        <f t="shared" si="54"/>
        <v>14.2527130287812</v>
      </c>
      <c r="E646" s="1"/>
      <c r="S646" s="35">
        <f t="shared" si="55"/>
        <v>14.2527130287812</v>
      </c>
      <c r="T646">
        <f t="shared" si="56"/>
        <v>9.3416234204027518E-2</v>
      </c>
      <c r="U646">
        <f t="shared" si="57"/>
        <v>-2.3706901351035814</v>
      </c>
    </row>
    <row r="647" spans="2:21" x14ac:dyDescent="0.25">
      <c r="B647" s="16" t="s">
        <v>636</v>
      </c>
      <c r="C647" s="17">
        <v>-1.1805406995532264</v>
      </c>
      <c r="D647" s="23">
        <f t="shared" si="54"/>
        <v>8.2778372017870936</v>
      </c>
      <c r="E647" s="1"/>
      <c r="S647" s="35">
        <f t="shared" si="55"/>
        <v>8.2778372017870936</v>
      </c>
      <c r="T647">
        <f t="shared" si="56"/>
        <v>4.9861677208175192E-2</v>
      </c>
      <c r="U647">
        <f t="shared" si="57"/>
        <v>-2.9985025631015954</v>
      </c>
    </row>
    <row r="648" spans="2:21" x14ac:dyDescent="0.25">
      <c r="B648" s="16" t="s">
        <v>637</v>
      </c>
      <c r="C648" s="17">
        <v>1.2316377435199894</v>
      </c>
      <c r="D648" s="23">
        <f t="shared" si="54"/>
        <v>17.926550974079959</v>
      </c>
      <c r="E648" s="1"/>
      <c r="S648" s="35">
        <f t="shared" si="55"/>
        <v>17.926550974079959</v>
      </c>
      <c r="T648">
        <f t="shared" si="56"/>
        <v>4.732490142582807E-2</v>
      </c>
      <c r="U648">
        <f t="shared" si="57"/>
        <v>-3.0507186648085591</v>
      </c>
    </row>
    <row r="649" spans="2:21" x14ac:dyDescent="0.25">
      <c r="B649" s="16" t="s">
        <v>638</v>
      </c>
      <c r="C649" s="17">
        <v>-1.0462301209643916</v>
      </c>
      <c r="D649" s="23">
        <f t="shared" si="54"/>
        <v>8.8150795161424327</v>
      </c>
      <c r="E649" s="1"/>
      <c r="S649" s="35">
        <f t="shared" si="55"/>
        <v>8.8150795161424327</v>
      </c>
      <c r="T649">
        <f t="shared" si="56"/>
        <v>5.760214066496306E-2</v>
      </c>
      <c r="U649">
        <f t="shared" si="57"/>
        <v>-2.8541955476485925</v>
      </c>
    </row>
    <row r="650" spans="2:21" x14ac:dyDescent="0.25">
      <c r="B650" s="16" t="s">
        <v>639</v>
      </c>
      <c r="C650" s="17">
        <v>1.851976803588151</v>
      </c>
      <c r="D650" s="23">
        <f t="shared" si="54"/>
        <v>20.407907214352605</v>
      </c>
      <c r="E650" s="1"/>
      <c r="S650" s="35">
        <f t="shared" si="55"/>
        <v>20.407907214352605</v>
      </c>
      <c r="T650">
        <f t="shared" si="56"/>
        <v>1.8885780100828305E-2</v>
      </c>
      <c r="U650">
        <f t="shared" si="57"/>
        <v>-3.9693460157106708</v>
      </c>
    </row>
    <row r="651" spans="2:21" x14ac:dyDescent="0.25">
      <c r="B651" s="16" t="s">
        <v>640</v>
      </c>
      <c r="C651" s="17">
        <v>-1.8035093183504178</v>
      </c>
      <c r="D651" s="23">
        <f t="shared" ref="D651:D714" si="58">C651*$D$6+$D$4</f>
        <v>5.7859627265983287</v>
      </c>
      <c r="E651" s="1"/>
      <c r="S651" s="35">
        <f t="shared" si="55"/>
        <v>5.7859627265983287</v>
      </c>
      <c r="T651">
        <f t="shared" si="56"/>
        <v>2.0346599188437196E-2</v>
      </c>
      <c r="U651">
        <f t="shared" si="57"/>
        <v>-3.8948414971062877</v>
      </c>
    </row>
    <row r="652" spans="2:21" x14ac:dyDescent="0.25">
      <c r="B652" s="16" t="s">
        <v>641</v>
      </c>
      <c r="C652" s="17">
        <v>-1.1140560578690466</v>
      </c>
      <c r="D652" s="23">
        <f t="shared" si="58"/>
        <v>8.5437757685238136</v>
      </c>
      <c r="E652" s="1"/>
      <c r="S652" s="35">
        <f t="shared" ref="S652:S715" si="59">D652</f>
        <v>8.5437757685238136</v>
      </c>
      <c r="T652">
        <f t="shared" ref="T652:T715" si="60">NORMDIST(S652,$T$6,$T$7,FALSE)</f>
        <v>5.3670070850526774E-2</v>
      </c>
      <c r="U652">
        <f t="shared" ref="U652:U715" si="61">LN(T652)</f>
        <v>-2.9248997726801145</v>
      </c>
    </row>
    <row r="653" spans="2:21" x14ac:dyDescent="0.25">
      <c r="B653" s="16" t="s">
        <v>642</v>
      </c>
      <c r="C653" s="17">
        <v>-1.5410255750058686E-3</v>
      </c>
      <c r="D653" s="23">
        <f t="shared" si="58"/>
        <v>12.993835897699977</v>
      </c>
      <c r="E653" s="1"/>
      <c r="S653" s="35">
        <f t="shared" si="59"/>
        <v>12.993835897699977</v>
      </c>
      <c r="T653">
        <f t="shared" si="60"/>
        <v>9.7840003060815278E-2</v>
      </c>
      <c r="U653">
        <f t="shared" si="61"/>
        <v>-2.3244217563193361</v>
      </c>
    </row>
    <row r="654" spans="2:21" x14ac:dyDescent="0.25">
      <c r="B654" s="16" t="s">
        <v>643</v>
      </c>
      <c r="C654" s="17">
        <v>0.32503352584659229</v>
      </c>
      <c r="D654" s="23">
        <f t="shared" si="58"/>
        <v>14.30013410338637</v>
      </c>
      <c r="E654" s="1"/>
      <c r="S654" s="35">
        <f t="shared" si="59"/>
        <v>14.30013410338637</v>
      </c>
      <c r="T654">
        <f t="shared" si="60"/>
        <v>9.3079994252255438E-2</v>
      </c>
      <c r="U654">
        <f t="shared" si="61"/>
        <v>-2.3742960022986344</v>
      </c>
    </row>
    <row r="655" spans="2:21" x14ac:dyDescent="0.25">
      <c r="B655" s="16" t="s">
        <v>644</v>
      </c>
      <c r="C655" s="17">
        <v>2.8051288951819515</v>
      </c>
      <c r="D655" s="23">
        <f t="shared" si="58"/>
        <v>24.220515580727806</v>
      </c>
      <c r="E655" s="1"/>
      <c r="S655" s="35">
        <f t="shared" si="59"/>
        <v>24.220515580727806</v>
      </c>
      <c r="T655">
        <f t="shared" si="60"/>
        <v>2.2372950554182007E-3</v>
      </c>
      <c r="U655">
        <f t="shared" si="61"/>
        <v>-6.1024877073541939</v>
      </c>
    </row>
    <row r="656" spans="2:21" x14ac:dyDescent="0.25">
      <c r="B656" s="16" t="s">
        <v>645</v>
      </c>
      <c r="C656" s="17">
        <v>0.94400078170734703</v>
      </c>
      <c r="D656" s="23">
        <f t="shared" si="58"/>
        <v>16.776003126829387</v>
      </c>
      <c r="E656" s="1"/>
      <c r="S656" s="35">
        <f t="shared" si="59"/>
        <v>16.776003126829387</v>
      </c>
      <c r="T656">
        <f t="shared" si="60"/>
        <v>6.3899610899537496E-2</v>
      </c>
      <c r="U656">
        <f t="shared" si="61"/>
        <v>-2.7504420068263031</v>
      </c>
    </row>
    <row r="657" spans="2:21" x14ac:dyDescent="0.25">
      <c r="B657" s="16" t="s">
        <v>646</v>
      </c>
      <c r="C657" s="17">
        <v>1.1689281838857279</v>
      </c>
      <c r="D657" s="23">
        <f t="shared" si="58"/>
        <v>17.675712735542913</v>
      </c>
      <c r="E657" s="1"/>
      <c r="S657" s="35">
        <f t="shared" si="59"/>
        <v>17.675712735542913</v>
      </c>
      <c r="T657">
        <f t="shared" si="60"/>
        <v>5.0870795083501182E-2</v>
      </c>
      <c r="U657">
        <f t="shared" si="61"/>
        <v>-2.9784662905565891</v>
      </c>
    </row>
    <row r="658" spans="2:21" x14ac:dyDescent="0.25">
      <c r="B658" s="16" t="s">
        <v>647</v>
      </c>
      <c r="C658" s="17">
        <v>-1.7057598103012794</v>
      </c>
      <c r="D658" s="23">
        <f t="shared" si="58"/>
        <v>6.1769607587948823</v>
      </c>
      <c r="E658" s="1"/>
      <c r="S658" s="35">
        <f t="shared" si="59"/>
        <v>6.1769607587948823</v>
      </c>
      <c r="T658">
        <f t="shared" si="60"/>
        <v>2.400498638215353E-2</v>
      </c>
      <c r="U658">
        <f t="shared" si="61"/>
        <v>-3.7294937042914782</v>
      </c>
    </row>
    <row r="659" spans="2:21" x14ac:dyDescent="0.25">
      <c r="B659" s="16" t="s">
        <v>648</v>
      </c>
      <c r="C659" s="17">
        <v>0.41123694643932651</v>
      </c>
      <c r="D659" s="23">
        <f t="shared" si="58"/>
        <v>14.644947785757306</v>
      </c>
      <c r="E659" s="1"/>
      <c r="S659" s="35">
        <f t="shared" si="59"/>
        <v>14.644947785757306</v>
      </c>
      <c r="T659">
        <f t="shared" si="60"/>
        <v>9.0303157119410823E-2</v>
      </c>
      <c r="U659">
        <f t="shared" si="61"/>
        <v>-2.4045828566076843</v>
      </c>
    </row>
    <row r="660" spans="2:21" x14ac:dyDescent="0.25">
      <c r="B660" s="16" t="s">
        <v>649</v>
      </c>
      <c r="C660" s="17">
        <v>-0.57058646367225463</v>
      </c>
      <c r="D660" s="23">
        <f t="shared" si="58"/>
        <v>10.717654145310981</v>
      </c>
      <c r="E660" s="1"/>
      <c r="S660" s="35">
        <f t="shared" si="59"/>
        <v>10.717654145310981</v>
      </c>
      <c r="T660">
        <f t="shared" si="60"/>
        <v>8.3513043745208848E-2</v>
      </c>
      <c r="U660">
        <f t="shared" si="61"/>
        <v>-2.4827524468077606</v>
      </c>
    </row>
    <row r="661" spans="2:21" x14ac:dyDescent="0.25">
      <c r="B661" s="16" t="s">
        <v>650</v>
      </c>
      <c r="C661" s="17">
        <v>0.25745753538901445</v>
      </c>
      <c r="D661" s="23">
        <f t="shared" si="58"/>
        <v>14.029830141556058</v>
      </c>
      <c r="E661" s="1"/>
      <c r="S661" s="35">
        <f t="shared" si="59"/>
        <v>14.029830141556058</v>
      </c>
      <c r="T661">
        <f t="shared" si="60"/>
        <v>9.4840939530693502E-2</v>
      </c>
      <c r="U661">
        <f t="shared" si="61"/>
        <v>-2.3555541113526273</v>
      </c>
    </row>
    <row r="662" spans="2:21" x14ac:dyDescent="0.25">
      <c r="B662" s="16" t="s">
        <v>651</v>
      </c>
      <c r="C662" s="17">
        <v>0.2234571685975173</v>
      </c>
      <c r="D662" s="23">
        <f t="shared" si="58"/>
        <v>13.893828674390068</v>
      </c>
      <c r="E662" s="1"/>
      <c r="S662" s="35">
        <f t="shared" si="59"/>
        <v>13.893828674390068</v>
      </c>
      <c r="T662">
        <f t="shared" si="60"/>
        <v>9.5580533861755954E-2</v>
      </c>
      <c r="U662">
        <f t="shared" si="61"/>
        <v>-2.3477861003512186</v>
      </c>
    </row>
    <row r="663" spans="2:21" x14ac:dyDescent="0.25">
      <c r="B663" s="16" t="s">
        <v>652</v>
      </c>
      <c r="C663" s="17">
        <v>-0.44309873732338706</v>
      </c>
      <c r="D663" s="23">
        <f t="shared" si="58"/>
        <v>11.227605050706451</v>
      </c>
      <c r="E663" s="1"/>
      <c r="S663" s="35">
        <f t="shared" si="59"/>
        <v>11.227605050706451</v>
      </c>
      <c r="T663">
        <f t="shared" si="60"/>
        <v>8.8904460039745462E-2</v>
      </c>
      <c r="U663">
        <f t="shared" si="61"/>
        <v>-2.4201929685447197</v>
      </c>
    </row>
    <row r="664" spans="2:21" x14ac:dyDescent="0.25">
      <c r="B664" s="16" t="s">
        <v>653</v>
      </c>
      <c r="C664" s="17">
        <v>-1.2634776242758066</v>
      </c>
      <c r="D664" s="23">
        <f t="shared" si="58"/>
        <v>7.9460895028967737</v>
      </c>
      <c r="E664" s="1"/>
      <c r="S664" s="35">
        <f t="shared" si="59"/>
        <v>7.9460895028967737</v>
      </c>
      <c r="T664">
        <f t="shared" si="60"/>
        <v>4.5216997911297518E-2</v>
      </c>
      <c r="U664">
        <f t="shared" si="61"/>
        <v>-3.0962822028523265</v>
      </c>
    </row>
    <row r="665" spans="2:21" x14ac:dyDescent="0.25">
      <c r="B665" s="16" t="s">
        <v>654</v>
      </c>
      <c r="C665" s="17">
        <v>7.246379182043175E-2</v>
      </c>
      <c r="D665" s="23">
        <f t="shared" si="58"/>
        <v>13.289855167281727</v>
      </c>
      <c r="E665" s="1"/>
      <c r="S665" s="35">
        <f t="shared" si="59"/>
        <v>13.289855167281727</v>
      </c>
      <c r="T665">
        <f t="shared" si="60"/>
        <v>9.7614452075806796E-2</v>
      </c>
      <c r="U665">
        <f t="shared" si="61"/>
        <v>-2.3267297219778431</v>
      </c>
    </row>
    <row r="666" spans="2:21" x14ac:dyDescent="0.25">
      <c r="B666" s="16" t="s">
        <v>655</v>
      </c>
      <c r="C666" s="17">
        <v>1.4019911056360239</v>
      </c>
      <c r="D666" s="23">
        <f t="shared" si="58"/>
        <v>18.607964422544097</v>
      </c>
      <c r="E666" s="1"/>
      <c r="S666" s="35">
        <f t="shared" si="59"/>
        <v>18.607964422544097</v>
      </c>
      <c r="T666">
        <f t="shared" si="60"/>
        <v>3.8154941265671496E-2</v>
      </c>
      <c r="U666">
        <f t="shared" si="61"/>
        <v>-3.2661000076029758</v>
      </c>
    </row>
    <row r="667" spans="2:21" x14ac:dyDescent="0.25">
      <c r="B667" s="16" t="s">
        <v>656</v>
      </c>
      <c r="C667" s="17">
        <v>-1.0793501022435243</v>
      </c>
      <c r="D667" s="23">
        <f t="shared" si="58"/>
        <v>8.6825995910259017</v>
      </c>
      <c r="E667" s="1"/>
      <c r="S667" s="35">
        <f t="shared" si="59"/>
        <v>8.6825995910259017</v>
      </c>
      <c r="T667">
        <f t="shared" si="60"/>
        <v>5.5678126069199807E-2</v>
      </c>
      <c r="U667">
        <f t="shared" si="61"/>
        <v>-2.8881679188887102</v>
      </c>
    </row>
    <row r="668" spans="2:21" x14ac:dyDescent="0.25">
      <c r="B668" s="16" t="s">
        <v>657</v>
      </c>
      <c r="C668" s="17">
        <v>1.4085790973248657</v>
      </c>
      <c r="D668" s="23">
        <f t="shared" si="58"/>
        <v>18.634316389299464</v>
      </c>
      <c r="E668" s="1"/>
      <c r="S668" s="35">
        <f t="shared" si="59"/>
        <v>18.634316389299464</v>
      </c>
      <c r="T668">
        <f t="shared" si="60"/>
        <v>3.7817237746803595E-2</v>
      </c>
      <c r="U668">
        <f t="shared" si="61"/>
        <v>-3.2749902552567023</v>
      </c>
    </row>
    <row r="669" spans="2:21" x14ac:dyDescent="0.25">
      <c r="B669" s="16" t="s">
        <v>658</v>
      </c>
      <c r="C669" s="17">
        <v>-0.31556717510012094</v>
      </c>
      <c r="D669" s="23">
        <f t="shared" si="58"/>
        <v>11.737731299599517</v>
      </c>
      <c r="E669" s="1"/>
      <c r="S669" s="35">
        <f t="shared" si="59"/>
        <v>11.737731299599517</v>
      </c>
      <c r="T669">
        <f t="shared" si="60"/>
        <v>9.3176331257996639E-2</v>
      </c>
      <c r="U669">
        <f t="shared" si="61"/>
        <v>-2.3732615460022575</v>
      </c>
    </row>
    <row r="670" spans="2:21" x14ac:dyDescent="0.25">
      <c r="B670" s="16" t="s">
        <v>659</v>
      </c>
      <c r="C670" s="17">
        <v>0.49522026419296455</v>
      </c>
      <c r="D670" s="23">
        <f t="shared" si="58"/>
        <v>14.980881056771858</v>
      </c>
      <c r="E670" s="1"/>
      <c r="S670" s="35">
        <f t="shared" si="59"/>
        <v>14.980881056771858</v>
      </c>
      <c r="T670">
        <f t="shared" si="60"/>
        <v>8.7076590921022379E-2</v>
      </c>
      <c r="U670">
        <f t="shared" si="61"/>
        <v>-2.4409671921990479</v>
      </c>
    </row>
    <row r="671" spans="2:21" x14ac:dyDescent="0.25">
      <c r="B671" s="16" t="s">
        <v>660</v>
      </c>
      <c r="C671" s="17">
        <v>-0.56844655510101016</v>
      </c>
      <c r="D671" s="23">
        <f t="shared" si="58"/>
        <v>10.726213779595959</v>
      </c>
      <c r="E671" s="1"/>
      <c r="S671" s="35">
        <f t="shared" si="59"/>
        <v>10.726213779595959</v>
      </c>
      <c r="T671">
        <f t="shared" si="60"/>
        <v>8.3611575698491356E-2</v>
      </c>
      <c r="U671">
        <f t="shared" si="61"/>
        <v>-2.4815733031839562</v>
      </c>
    </row>
    <row r="672" spans="2:21" x14ac:dyDescent="0.25">
      <c r="B672" s="16" t="s">
        <v>661</v>
      </c>
      <c r="C672" s="17">
        <v>-0.6520581344057067</v>
      </c>
      <c r="D672" s="23">
        <f t="shared" si="58"/>
        <v>10.391767462377173</v>
      </c>
      <c r="E672" s="1"/>
      <c r="S672" s="35">
        <f t="shared" si="59"/>
        <v>10.391767462377173</v>
      </c>
      <c r="T672">
        <f t="shared" si="60"/>
        <v>7.9585512224432983E-2</v>
      </c>
      <c r="U672">
        <f t="shared" si="61"/>
        <v>-2.5309232099278671</v>
      </c>
    </row>
    <row r="673" spans="2:21" x14ac:dyDescent="0.25">
      <c r="B673" s="16" t="s">
        <v>662</v>
      </c>
      <c r="C673" s="17">
        <v>1.4351834254036659</v>
      </c>
      <c r="D673" s="23">
        <f t="shared" si="58"/>
        <v>18.740733701614666</v>
      </c>
      <c r="E673" s="1"/>
      <c r="S673" s="35">
        <f t="shared" si="59"/>
        <v>18.740733701614666</v>
      </c>
      <c r="T673">
        <f t="shared" si="60"/>
        <v>3.6468124093461195E-2</v>
      </c>
      <c r="U673">
        <f t="shared" si="61"/>
        <v>-3.3113167124611351</v>
      </c>
    </row>
    <row r="674" spans="2:21" x14ac:dyDescent="0.25">
      <c r="B674" s="16" t="s">
        <v>663</v>
      </c>
      <c r="C674" s="17">
        <v>-0.73753291601251869</v>
      </c>
      <c r="D674" s="23">
        <f t="shared" si="58"/>
        <v>10.049868335949926</v>
      </c>
      <c r="E674" s="1"/>
      <c r="S674" s="35">
        <f t="shared" si="59"/>
        <v>10.049868335949926</v>
      </c>
      <c r="T674">
        <f t="shared" si="60"/>
        <v>7.5145638085280533E-2</v>
      </c>
      <c r="U674">
        <f t="shared" si="61"/>
        <v>-2.5883272072450723</v>
      </c>
    </row>
    <row r="675" spans="2:21" x14ac:dyDescent="0.25">
      <c r="B675" s="16" t="s">
        <v>664</v>
      </c>
      <c r="C675" s="17">
        <v>-1.3031551339202021</v>
      </c>
      <c r="D675" s="23">
        <f t="shared" si="58"/>
        <v>7.7873794643191916</v>
      </c>
      <c r="E675" s="1"/>
      <c r="S675" s="35">
        <f t="shared" si="59"/>
        <v>7.7873794643191916</v>
      </c>
      <c r="T675">
        <f t="shared" si="60"/>
        <v>4.3049634700821848E-2</v>
      </c>
      <c r="U675">
        <f t="shared" si="61"/>
        <v>-3.145401533607306</v>
      </c>
    </row>
    <row r="676" spans="2:21" x14ac:dyDescent="0.25">
      <c r="B676" s="16" t="s">
        <v>665</v>
      </c>
      <c r="C676" s="17">
        <v>1.3741756830033038</v>
      </c>
      <c r="D676" s="23">
        <f t="shared" si="58"/>
        <v>18.496702732013215</v>
      </c>
      <c r="E676" s="1"/>
      <c r="S676" s="35">
        <f t="shared" si="59"/>
        <v>18.496702732013215</v>
      </c>
      <c r="T676">
        <f t="shared" si="60"/>
        <v>3.9596101778883348E-2</v>
      </c>
      <c r="U676">
        <f t="shared" si="61"/>
        <v>-3.2290246054944181</v>
      </c>
    </row>
    <row r="677" spans="2:21" x14ac:dyDescent="0.25">
      <c r="B677" s="16" t="s">
        <v>666</v>
      </c>
      <c r="C677" s="17">
        <v>-0.71958319524823999</v>
      </c>
      <c r="D677" s="23">
        <f t="shared" si="58"/>
        <v>10.12166721900704</v>
      </c>
      <c r="E677" s="1"/>
      <c r="S677" s="35">
        <f t="shared" si="59"/>
        <v>10.12166721900704</v>
      </c>
      <c r="T677">
        <f t="shared" si="60"/>
        <v>7.6101360679172933E-2</v>
      </c>
      <c r="U677">
        <f t="shared" si="61"/>
        <v>-2.5756891341275256</v>
      </c>
    </row>
    <row r="678" spans="2:21" x14ac:dyDescent="0.25">
      <c r="B678" s="16" t="s">
        <v>667</v>
      </c>
      <c r="C678" s="17">
        <v>-0.96361573933305356</v>
      </c>
      <c r="D678" s="23">
        <f t="shared" si="58"/>
        <v>9.1455370426677867</v>
      </c>
      <c r="E678" s="1"/>
      <c r="S678" s="35">
        <f t="shared" si="59"/>
        <v>9.1455370426677867</v>
      </c>
      <c r="T678">
        <f t="shared" si="60"/>
        <v>6.2408379416851845E-2</v>
      </c>
      <c r="U678">
        <f t="shared" si="61"/>
        <v>-2.7740557270957775</v>
      </c>
    </row>
    <row r="679" spans="2:21" x14ac:dyDescent="0.25">
      <c r="B679" s="16" t="s">
        <v>668</v>
      </c>
      <c r="C679" s="17">
        <v>-1.2300612976618985</v>
      </c>
      <c r="D679" s="23">
        <f t="shared" si="58"/>
        <v>8.079754809352405</v>
      </c>
      <c r="E679" s="1"/>
      <c r="S679" s="35">
        <f t="shared" si="59"/>
        <v>8.079754809352405</v>
      </c>
      <c r="T679">
        <f t="shared" si="60"/>
        <v>4.707141803510953E-2</v>
      </c>
      <c r="U679">
        <f t="shared" si="61"/>
        <v>-3.0560892979317367</v>
      </c>
    </row>
    <row r="680" spans="2:21" x14ac:dyDescent="0.25">
      <c r="B680" s="16" t="s">
        <v>669</v>
      </c>
      <c r="C680" s="17">
        <v>-0.60288106264950514</v>
      </c>
      <c r="D680" s="23">
        <f t="shared" si="58"/>
        <v>10.588475749401979</v>
      </c>
      <c r="E680" s="1"/>
      <c r="S680" s="35">
        <f t="shared" si="59"/>
        <v>10.588475749401979</v>
      </c>
      <c r="T680">
        <f t="shared" si="60"/>
        <v>8.1996174411490277E-2</v>
      </c>
      <c r="U680">
        <f t="shared" si="61"/>
        <v>-2.5010826863246045</v>
      </c>
    </row>
    <row r="681" spans="2:21" x14ac:dyDescent="0.25">
      <c r="B681" s="16" t="s">
        <v>670</v>
      </c>
      <c r="C681" s="17">
        <v>-0.92230640162899447</v>
      </c>
      <c r="D681" s="23">
        <f t="shared" si="58"/>
        <v>9.3107743934840226</v>
      </c>
      <c r="E681" s="1"/>
      <c r="S681" s="35">
        <f t="shared" si="59"/>
        <v>9.3107743934840226</v>
      </c>
      <c r="T681">
        <f t="shared" si="60"/>
        <v>6.4800172277678134E-2</v>
      </c>
      <c r="U681">
        <f t="shared" si="61"/>
        <v>-2.7364470170212982</v>
      </c>
    </row>
    <row r="682" spans="2:21" x14ac:dyDescent="0.25">
      <c r="B682" s="16" t="s">
        <v>671</v>
      </c>
      <c r="C682" s="17">
        <v>1.6494646985504742E-2</v>
      </c>
      <c r="D682" s="23">
        <f t="shared" si="58"/>
        <v>13.06597858794202</v>
      </c>
      <c r="E682" s="1"/>
      <c r="S682" s="35">
        <f t="shared" si="59"/>
        <v>13.06597858794202</v>
      </c>
      <c r="T682">
        <f t="shared" si="60"/>
        <v>9.783249455870395E-2</v>
      </c>
      <c r="U682">
        <f t="shared" si="61"/>
        <v>-2.3244985019244297</v>
      </c>
    </row>
    <row r="683" spans="2:21" x14ac:dyDescent="0.25">
      <c r="B683" s="16" t="s">
        <v>672</v>
      </c>
      <c r="C683" s="17">
        <v>-0.61184318659430448</v>
      </c>
      <c r="D683" s="23">
        <f t="shared" si="58"/>
        <v>10.552627253622783</v>
      </c>
      <c r="E683" s="1"/>
      <c r="S683" s="35">
        <f t="shared" si="59"/>
        <v>10.552627253622783</v>
      </c>
      <c r="T683">
        <f t="shared" si="60"/>
        <v>8.1565617801373586E-2</v>
      </c>
      <c r="U683">
        <f t="shared" si="61"/>
        <v>-2.5063474562784922</v>
      </c>
    </row>
    <row r="684" spans="2:21" x14ac:dyDescent="0.25">
      <c r="B684" s="16" t="s">
        <v>673</v>
      </c>
      <c r="C684" s="17">
        <v>-0.85034630625594188</v>
      </c>
      <c r="D684" s="23">
        <f t="shared" si="58"/>
        <v>9.5986147749762321</v>
      </c>
      <c r="E684" s="1"/>
      <c r="S684" s="35">
        <f t="shared" si="59"/>
        <v>9.5986147749762321</v>
      </c>
      <c r="T684">
        <f t="shared" si="60"/>
        <v>6.8916791499483473E-2</v>
      </c>
      <c r="U684">
        <f t="shared" si="61"/>
        <v>-2.6748554223891969</v>
      </c>
    </row>
    <row r="685" spans="2:21" x14ac:dyDescent="0.25">
      <c r="B685" s="16" t="s">
        <v>674</v>
      </c>
      <c r="C685" s="17">
        <v>-1.0281149761777673</v>
      </c>
      <c r="D685" s="23">
        <f t="shared" si="58"/>
        <v>8.8875400952889301</v>
      </c>
      <c r="E685" s="1"/>
      <c r="S685" s="35">
        <f t="shared" si="59"/>
        <v>8.8875400952889301</v>
      </c>
      <c r="T685">
        <f t="shared" si="60"/>
        <v>5.865627104899987E-2</v>
      </c>
      <c r="U685">
        <f t="shared" si="61"/>
        <v>-2.8360607863419318</v>
      </c>
    </row>
    <row r="686" spans="2:21" x14ac:dyDescent="0.25">
      <c r="B686" s="16" t="s">
        <v>675</v>
      </c>
      <c r="C686" s="17">
        <v>-0.67367835732894266</v>
      </c>
      <c r="D686" s="23">
        <f t="shared" si="58"/>
        <v>10.305286570684229</v>
      </c>
      <c r="E686" s="1"/>
      <c r="S686" s="35">
        <f t="shared" si="59"/>
        <v>10.305286570684229</v>
      </c>
      <c r="T686">
        <f t="shared" si="60"/>
        <v>7.8490409512310524E-2</v>
      </c>
      <c r="U686">
        <f t="shared" si="61"/>
        <v>-2.5447788334750592</v>
      </c>
    </row>
    <row r="687" spans="2:21" x14ac:dyDescent="0.25">
      <c r="B687" s="16" t="s">
        <v>676</v>
      </c>
      <c r="C687" s="17">
        <v>-0.88853296697050377</v>
      </c>
      <c r="D687" s="23">
        <f t="shared" si="58"/>
        <v>9.4458681321179849</v>
      </c>
      <c r="E687" s="1"/>
      <c r="S687" s="35">
        <f t="shared" si="59"/>
        <v>9.4458681321179849</v>
      </c>
      <c r="T687">
        <f t="shared" si="60"/>
        <v>6.674210219729447E-2</v>
      </c>
      <c r="U687">
        <f t="shared" si="61"/>
        <v>-2.7069193078436959</v>
      </c>
    </row>
    <row r="688" spans="2:21" x14ac:dyDescent="0.25">
      <c r="B688" s="16" t="s">
        <v>677</v>
      </c>
      <c r="C688" s="17">
        <v>-0.95639904607596993</v>
      </c>
      <c r="D688" s="23">
        <f t="shared" si="58"/>
        <v>9.1744038156961203</v>
      </c>
      <c r="E688" s="1"/>
      <c r="S688" s="35">
        <f t="shared" si="59"/>
        <v>9.1744038156961203</v>
      </c>
      <c r="T688">
        <f t="shared" si="60"/>
        <v>6.2827202378262212E-2</v>
      </c>
      <c r="U688">
        <f t="shared" si="61"/>
        <v>-2.7673671404046885</v>
      </c>
    </row>
    <row r="689" spans="2:21" x14ac:dyDescent="0.25">
      <c r="B689" s="16" t="s">
        <v>678</v>
      </c>
      <c r="C689" s="17">
        <v>-1.9505416762129713</v>
      </c>
      <c r="D689" s="23">
        <f t="shared" si="58"/>
        <v>5.197833295148115</v>
      </c>
      <c r="E689" s="1"/>
      <c r="S689" s="35">
        <f t="shared" si="59"/>
        <v>5.197833295148115</v>
      </c>
      <c r="T689">
        <f t="shared" si="60"/>
        <v>1.559395812393312E-2</v>
      </c>
      <c r="U689">
        <f t="shared" si="61"/>
        <v>-4.160871739494441</v>
      </c>
    </row>
    <row r="690" spans="2:21" x14ac:dyDescent="0.25">
      <c r="B690" s="16" t="s">
        <v>679</v>
      </c>
      <c r="C690" s="17">
        <v>-2.1430799683370023</v>
      </c>
      <c r="D690" s="23">
        <f t="shared" si="58"/>
        <v>4.4276801266519907</v>
      </c>
      <c r="E690" s="1"/>
      <c r="S690" s="35">
        <f t="shared" si="59"/>
        <v>4.4276801266519907</v>
      </c>
      <c r="T690">
        <f t="shared" si="60"/>
        <v>1.066596656075787E-2</v>
      </c>
      <c r="U690">
        <f t="shared" si="61"/>
        <v>-4.5406973019335357</v>
      </c>
    </row>
    <row r="691" spans="2:21" x14ac:dyDescent="0.25">
      <c r="B691" s="16" t="s">
        <v>680</v>
      </c>
      <c r="C691" s="17">
        <v>0.84343627887855921</v>
      </c>
      <c r="D691" s="23">
        <f t="shared" si="58"/>
        <v>16.373745115514236</v>
      </c>
      <c r="E691" s="1"/>
      <c r="S691" s="35">
        <f t="shared" si="59"/>
        <v>16.373745115514236</v>
      </c>
      <c r="T691">
        <f t="shared" si="60"/>
        <v>6.9652027180373097E-2</v>
      </c>
      <c r="U691">
        <f t="shared" si="61"/>
        <v>-2.6642434739340271</v>
      </c>
    </row>
    <row r="692" spans="2:21" x14ac:dyDescent="0.25">
      <c r="B692" s="16" t="s">
        <v>681</v>
      </c>
      <c r="C692" s="17">
        <v>9.9214957170528899E-3</v>
      </c>
      <c r="D692" s="23">
        <f t="shared" si="58"/>
        <v>13.039685982868212</v>
      </c>
      <c r="E692" s="1"/>
      <c r="S692" s="35">
        <f t="shared" si="59"/>
        <v>13.039685982868212</v>
      </c>
      <c r="T692">
        <f t="shared" si="60"/>
        <v>9.7838778046502747E-2</v>
      </c>
      <c r="U692">
        <f t="shared" si="61"/>
        <v>-2.3244342769851496</v>
      </c>
    </row>
    <row r="693" spans="2:21" x14ac:dyDescent="0.25">
      <c r="B693" s="16" t="s">
        <v>682</v>
      </c>
      <c r="C693" s="17">
        <v>0.66109462358697391</v>
      </c>
      <c r="D693" s="23">
        <f t="shared" si="58"/>
        <v>15.644378494347896</v>
      </c>
      <c r="E693" s="1"/>
      <c r="S693" s="35">
        <f t="shared" si="59"/>
        <v>15.644378494347896</v>
      </c>
      <c r="T693">
        <f t="shared" si="60"/>
        <v>7.9438503128981083E-2</v>
      </c>
      <c r="U693">
        <f t="shared" si="61"/>
        <v>-2.5327721022099947</v>
      </c>
    </row>
    <row r="694" spans="2:21" x14ac:dyDescent="0.25">
      <c r="B694" s="16" t="s">
        <v>683</v>
      </c>
      <c r="C694" s="17">
        <v>-1.6102151210952931</v>
      </c>
      <c r="D694" s="23">
        <f t="shared" si="58"/>
        <v>6.5591395156188277</v>
      </c>
      <c r="E694" s="1"/>
      <c r="S694" s="35">
        <f t="shared" si="59"/>
        <v>6.5591395156188277</v>
      </c>
      <c r="T694">
        <f t="shared" si="60"/>
        <v>2.7966103501525282E-2</v>
      </c>
      <c r="U694">
        <f t="shared" si="61"/>
        <v>-3.5767620913932374</v>
      </c>
    </row>
    <row r="695" spans="2:21" x14ac:dyDescent="0.25">
      <c r="B695" s="16" t="s">
        <v>684</v>
      </c>
      <c r="C695" s="17">
        <v>2.5702466137817011</v>
      </c>
      <c r="D695" s="23">
        <f t="shared" si="58"/>
        <v>23.280986455126804</v>
      </c>
      <c r="E695" s="1"/>
      <c r="S695" s="35">
        <f t="shared" si="59"/>
        <v>23.280986455126804</v>
      </c>
      <c r="T695">
        <f t="shared" si="60"/>
        <v>4.1046113834934689E-3</v>
      </c>
      <c r="U695">
        <f t="shared" si="61"/>
        <v>-5.4956442096228546</v>
      </c>
    </row>
    <row r="696" spans="2:21" x14ac:dyDescent="0.25">
      <c r="B696" s="16" t="s">
        <v>685</v>
      </c>
      <c r="C696" s="17">
        <v>-8.1479128033360271E-2</v>
      </c>
      <c r="D696" s="23">
        <f t="shared" si="58"/>
        <v>12.674083487866559</v>
      </c>
      <c r="E696" s="1"/>
      <c r="S696" s="35">
        <f t="shared" si="59"/>
        <v>12.674083487866559</v>
      </c>
      <c r="T696">
        <f t="shared" si="60"/>
        <v>9.7505142243893436E-2</v>
      </c>
      <c r="U696">
        <f t="shared" si="61"/>
        <v>-2.3278501614060816</v>
      </c>
    </row>
    <row r="697" spans="2:21" x14ac:dyDescent="0.25">
      <c r="B697" s="16" t="s">
        <v>686</v>
      </c>
      <c r="C697" s="17">
        <v>-0.95832290798390618</v>
      </c>
      <c r="D697" s="23">
        <f t="shared" si="58"/>
        <v>9.1667083680643753</v>
      </c>
      <c r="E697" s="1"/>
      <c r="S697" s="35">
        <f t="shared" si="59"/>
        <v>9.1667083680643753</v>
      </c>
      <c r="T697">
        <f t="shared" si="60"/>
        <v>6.2715583766998956E-2</v>
      </c>
      <c r="U697">
        <f t="shared" si="61"/>
        <v>-2.7691453172972227</v>
      </c>
    </row>
    <row r="698" spans="2:21" x14ac:dyDescent="0.25">
      <c r="B698" s="16" t="s">
        <v>687</v>
      </c>
      <c r="C698" s="17">
        <v>1.0786297606285409</v>
      </c>
      <c r="D698" s="23">
        <f t="shared" si="58"/>
        <v>17.314519042514164</v>
      </c>
      <c r="E698" s="1"/>
      <c r="S698" s="35">
        <f t="shared" si="59"/>
        <v>17.314519042514164</v>
      </c>
      <c r="T698">
        <f t="shared" si="60"/>
        <v>5.6074453181888147E-2</v>
      </c>
      <c r="U698">
        <f t="shared" si="61"/>
        <v>-2.8810749501724415</v>
      </c>
    </row>
    <row r="699" spans="2:21" x14ac:dyDescent="0.25">
      <c r="B699" s="16" t="s">
        <v>688</v>
      </c>
      <c r="C699" s="17">
        <v>0.67086307479780993</v>
      </c>
      <c r="D699" s="23">
        <f t="shared" si="58"/>
        <v>15.68345229919124</v>
      </c>
      <c r="E699" s="1"/>
      <c r="S699" s="35">
        <f t="shared" si="59"/>
        <v>15.68345229919124</v>
      </c>
      <c r="T699">
        <f t="shared" si="60"/>
        <v>7.8944977970860808E-2</v>
      </c>
      <c r="U699">
        <f t="shared" si="61"/>
        <v>-2.5390041505524583</v>
      </c>
    </row>
    <row r="700" spans="2:21" x14ac:dyDescent="0.25">
      <c r="B700" s="16" t="s">
        <v>689</v>
      </c>
      <c r="C700" s="17">
        <v>0.54775641339634185</v>
      </c>
      <c r="D700" s="23">
        <f t="shared" si="58"/>
        <v>15.191025653585367</v>
      </c>
      <c r="E700" s="1"/>
      <c r="S700" s="35">
        <f t="shared" si="59"/>
        <v>15.191025653585367</v>
      </c>
      <c r="T700">
        <f t="shared" si="60"/>
        <v>8.4823832276233441E-2</v>
      </c>
      <c r="U700">
        <f t="shared" si="61"/>
        <v>-2.4671787346755831</v>
      </c>
    </row>
    <row r="701" spans="2:21" x14ac:dyDescent="0.25">
      <c r="B701" s="16" t="s">
        <v>690</v>
      </c>
      <c r="C701" s="17">
        <v>-3.484974473093555E-2</v>
      </c>
      <c r="D701" s="23">
        <f t="shared" si="58"/>
        <v>12.860601021076258</v>
      </c>
      <c r="E701" s="1"/>
      <c r="S701" s="35">
        <f t="shared" si="59"/>
        <v>12.860601021076258</v>
      </c>
      <c r="T701">
        <f t="shared" si="60"/>
        <v>9.7773377763358094E-2</v>
      </c>
      <c r="U701">
        <f t="shared" si="61"/>
        <v>-2.3251029500061153</v>
      </c>
    </row>
    <row r="702" spans="2:21" x14ac:dyDescent="0.25">
      <c r="B702" s="16" t="s">
        <v>691</v>
      </c>
      <c r="C702" s="17">
        <v>-0.14721933418286065</v>
      </c>
      <c r="D702" s="23">
        <f t="shared" si="58"/>
        <v>12.411122663268557</v>
      </c>
      <c r="E702" s="1"/>
      <c r="S702" s="35">
        <f t="shared" si="59"/>
        <v>12.411122663268557</v>
      </c>
      <c r="T702">
        <f t="shared" si="60"/>
        <v>9.6783581688617101E-2</v>
      </c>
      <c r="U702">
        <f t="shared" si="61"/>
        <v>-2.3352779097399017</v>
      </c>
    </row>
    <row r="703" spans="2:21" x14ac:dyDescent="0.25">
      <c r="B703" s="16" t="s">
        <v>692</v>
      </c>
      <c r="C703" s="17">
        <v>0.77549632622790432</v>
      </c>
      <c r="D703" s="23">
        <f t="shared" si="58"/>
        <v>16.101985304911619</v>
      </c>
      <c r="E703" s="1"/>
      <c r="S703" s="35">
        <f t="shared" si="59"/>
        <v>16.101985304911619</v>
      </c>
      <c r="T703">
        <f t="shared" si="60"/>
        <v>7.3423028292485176E-2</v>
      </c>
      <c r="U703">
        <f t="shared" si="61"/>
        <v>-2.6115176556119755</v>
      </c>
    </row>
    <row r="704" spans="2:21" x14ac:dyDescent="0.25">
      <c r="B704" s="16" t="s">
        <v>693</v>
      </c>
      <c r="C704" s="17">
        <v>6.4847081012583713E-2</v>
      </c>
      <c r="D704" s="23">
        <f t="shared" si="58"/>
        <v>13.259388324050335</v>
      </c>
      <c r="E704" s="1"/>
      <c r="S704" s="35">
        <f t="shared" si="59"/>
        <v>13.259388324050335</v>
      </c>
      <c r="T704">
        <f t="shared" si="60"/>
        <v>9.766140178923341E-2</v>
      </c>
      <c r="U704">
        <f t="shared" si="61"/>
        <v>-2.3262488666810719</v>
      </c>
    </row>
    <row r="705" spans="2:21" x14ac:dyDescent="0.25">
      <c r="B705" s="16" t="s">
        <v>694</v>
      </c>
      <c r="C705" s="17">
        <v>0.3922616290850735</v>
      </c>
      <c r="D705" s="23">
        <f t="shared" si="58"/>
        <v>14.569046516340293</v>
      </c>
      <c r="E705" s="1"/>
      <c r="S705" s="35">
        <f t="shared" si="59"/>
        <v>14.569046516340293</v>
      </c>
      <c r="T705">
        <f t="shared" si="60"/>
        <v>9.0963022427552345E-2</v>
      </c>
      <c r="U705">
        <f t="shared" si="61"/>
        <v>-2.3973022019965549</v>
      </c>
    </row>
    <row r="706" spans="2:21" x14ac:dyDescent="0.25">
      <c r="B706" s="16" t="s">
        <v>695</v>
      </c>
      <c r="C706" s="17">
        <v>8.975786226982526E-3</v>
      </c>
      <c r="D706" s="23">
        <f t="shared" si="58"/>
        <v>13.03590314490793</v>
      </c>
      <c r="E706" s="1"/>
      <c r="S706" s="35">
        <f t="shared" si="59"/>
        <v>13.03590314490793</v>
      </c>
      <c r="T706">
        <f t="shared" si="60"/>
        <v>9.7839347352351613E-2</v>
      </c>
      <c r="U706">
        <f t="shared" si="61"/>
        <v>-2.3244284581860613</v>
      </c>
    </row>
    <row r="707" spans="2:21" x14ac:dyDescent="0.25">
      <c r="B707" s="16" t="s">
        <v>696</v>
      </c>
      <c r="C707" s="17">
        <v>2.0396788709438867</v>
      </c>
      <c r="D707" s="23">
        <f t="shared" si="58"/>
        <v>21.158715483775545</v>
      </c>
      <c r="E707" s="1"/>
      <c r="S707" s="35">
        <f t="shared" si="59"/>
        <v>21.158715483775545</v>
      </c>
      <c r="T707">
        <f t="shared" si="60"/>
        <v>1.329608273415292E-2</v>
      </c>
      <c r="U707">
        <f t="shared" si="61"/>
        <v>-4.3202858184039785</v>
      </c>
    </row>
    <row r="708" spans="2:21" x14ac:dyDescent="0.25">
      <c r="B708" s="16" t="s">
        <v>697</v>
      </c>
      <c r="C708" s="17">
        <v>0.30823720023818019</v>
      </c>
      <c r="D708" s="23">
        <f t="shared" si="58"/>
        <v>14.232948800952721</v>
      </c>
      <c r="E708" s="1"/>
      <c r="S708" s="35">
        <f t="shared" si="59"/>
        <v>14.232948800952721</v>
      </c>
      <c r="T708">
        <f t="shared" si="60"/>
        <v>9.3552995118572624E-2</v>
      </c>
      <c r="U708">
        <f t="shared" si="61"/>
        <v>-2.3692272105418093</v>
      </c>
    </row>
    <row r="709" spans="2:21" x14ac:dyDescent="0.25">
      <c r="B709" s="16" t="s">
        <v>698</v>
      </c>
      <c r="C709" s="17">
        <v>-0.40566515535667186</v>
      </c>
      <c r="D709" s="23">
        <f t="shared" si="58"/>
        <v>11.377339378573312</v>
      </c>
      <c r="E709" s="1"/>
      <c r="S709" s="35">
        <f t="shared" si="59"/>
        <v>11.377339378573312</v>
      </c>
      <c r="T709">
        <f t="shared" si="60"/>
        <v>9.0284039785845552E-2</v>
      </c>
      <c r="U709">
        <f t="shared" si="61"/>
        <v>-2.4047945807383457</v>
      </c>
    </row>
    <row r="710" spans="2:21" x14ac:dyDescent="0.25">
      <c r="B710" s="16" t="s">
        <v>699</v>
      </c>
      <c r="C710" s="17">
        <v>1.1038555479117806</v>
      </c>
      <c r="D710" s="23">
        <f t="shared" si="58"/>
        <v>17.415422191647124</v>
      </c>
      <c r="E710" s="1"/>
      <c r="S710" s="35">
        <f t="shared" si="59"/>
        <v>17.415422191647124</v>
      </c>
      <c r="T710">
        <f t="shared" si="60"/>
        <v>5.461250746817526E-2</v>
      </c>
      <c r="U710">
        <f t="shared" si="61"/>
        <v>-2.9074923479561323</v>
      </c>
    </row>
    <row r="711" spans="2:21" x14ac:dyDescent="0.25">
      <c r="B711" s="16" t="s">
        <v>700</v>
      </c>
      <c r="C711" s="17">
        <v>0.7923533961996676</v>
      </c>
      <c r="D711" s="23">
        <f t="shared" si="58"/>
        <v>16.169413584798669</v>
      </c>
      <c r="E711" s="1"/>
      <c r="S711" s="35">
        <f t="shared" si="59"/>
        <v>16.169413584798669</v>
      </c>
      <c r="T711">
        <f t="shared" si="60"/>
        <v>7.2498784288235377E-2</v>
      </c>
      <c r="U711">
        <f t="shared" si="61"/>
        <v>-2.6241854857002327</v>
      </c>
    </row>
    <row r="712" spans="2:21" x14ac:dyDescent="0.25">
      <c r="B712" s="16" t="s">
        <v>701</v>
      </c>
      <c r="C712" s="17">
        <v>1.3987805840414429</v>
      </c>
      <c r="D712" s="23">
        <f t="shared" si="58"/>
        <v>18.595122336165772</v>
      </c>
      <c r="E712" s="1"/>
      <c r="S712" s="35">
        <f t="shared" si="59"/>
        <v>18.595122336165772</v>
      </c>
      <c r="T712">
        <f t="shared" si="60"/>
        <v>3.8320025270923957E-2</v>
      </c>
      <c r="U712">
        <f t="shared" si="61"/>
        <v>-3.261782666408819</v>
      </c>
    </row>
    <row r="713" spans="2:21" x14ac:dyDescent="0.25">
      <c r="B713" s="16" t="s">
        <v>702</v>
      </c>
      <c r="C713" s="17">
        <v>-1.6441009782429146</v>
      </c>
      <c r="D713" s="23">
        <f t="shared" si="58"/>
        <v>6.4235960870283417</v>
      </c>
      <c r="E713" s="1"/>
      <c r="S713" s="35">
        <f t="shared" si="59"/>
        <v>6.4235960870283417</v>
      </c>
      <c r="T713">
        <f t="shared" si="60"/>
        <v>2.6518186965204121E-2</v>
      </c>
      <c r="U713">
        <f t="shared" si="61"/>
        <v>-3.6299244808127633</v>
      </c>
    </row>
    <row r="714" spans="2:21" x14ac:dyDescent="0.25">
      <c r="B714" s="16" t="s">
        <v>703</v>
      </c>
      <c r="C714" s="17">
        <v>0.63674468543835905</v>
      </c>
      <c r="D714" s="23">
        <f t="shared" si="58"/>
        <v>15.546978741753437</v>
      </c>
      <c r="E714" s="1"/>
      <c r="S714" s="35">
        <f t="shared" si="59"/>
        <v>15.546978741753437</v>
      </c>
      <c r="T714">
        <f t="shared" si="60"/>
        <v>8.0649944899056664E-2</v>
      </c>
      <c r="U714">
        <f t="shared" si="61"/>
        <v>-2.5176371576218575</v>
      </c>
    </row>
    <row r="715" spans="2:21" x14ac:dyDescent="0.25">
      <c r="B715" s="16" t="s">
        <v>704</v>
      </c>
      <c r="C715" s="17">
        <v>0.87764109167088145</v>
      </c>
      <c r="D715" s="23">
        <f t="shared" ref="D715:D778" si="62">C715*$D$6+$D$4</f>
        <v>16.510564366683525</v>
      </c>
      <c r="E715" s="1"/>
      <c r="S715" s="35">
        <f t="shared" si="59"/>
        <v>16.510564366683525</v>
      </c>
      <c r="T715">
        <f t="shared" si="60"/>
        <v>6.7713492927314684E-2</v>
      </c>
      <c r="U715">
        <f t="shared" si="61"/>
        <v>-2.6924698142353778</v>
      </c>
    </row>
    <row r="716" spans="2:21" x14ac:dyDescent="0.25">
      <c r="B716" s="16" t="s">
        <v>705</v>
      </c>
      <c r="C716" s="17">
        <v>0.97220236691221773</v>
      </c>
      <c r="D716" s="23">
        <f t="shared" si="62"/>
        <v>16.888809467648869</v>
      </c>
      <c r="E716" s="1"/>
      <c r="S716" s="35">
        <f t="shared" ref="S716:S779" si="63">D716</f>
        <v>16.888809467648869</v>
      </c>
      <c r="T716">
        <f t="shared" ref="T716:T779" si="64">NORMDIST(S716,$T$6,$T$7,FALSE)</f>
        <v>6.2264597080481092E-2</v>
      </c>
      <c r="U716">
        <f t="shared" ref="U716:U779" si="65">LN(T716)</f>
        <v>-2.7763622798733882</v>
      </c>
    </row>
    <row r="717" spans="2:21" x14ac:dyDescent="0.25">
      <c r="B717" s="16" t="s">
        <v>706</v>
      </c>
      <c r="C717" s="17">
        <v>-0.92335825773946456</v>
      </c>
      <c r="D717" s="23">
        <f t="shared" si="62"/>
        <v>9.3065669690421409</v>
      </c>
      <c r="E717" s="1"/>
      <c r="S717" s="35">
        <f t="shared" si="63"/>
        <v>9.3065669690421409</v>
      </c>
      <c r="T717">
        <f t="shared" si="64"/>
        <v>6.4739466668179022E-2</v>
      </c>
      <c r="U717">
        <f t="shared" si="65"/>
        <v>-2.7373842685751386</v>
      </c>
    </row>
    <row r="718" spans="2:21" x14ac:dyDescent="0.25">
      <c r="B718" s="16" t="s">
        <v>707</v>
      </c>
      <c r="C718" s="17">
        <v>-0.9448839281700504</v>
      </c>
      <c r="D718" s="23">
        <f t="shared" si="62"/>
        <v>9.2204642873197979</v>
      </c>
      <c r="E718" s="1"/>
      <c r="S718" s="35">
        <f t="shared" si="63"/>
        <v>9.2204642873197979</v>
      </c>
      <c r="T718">
        <f t="shared" si="64"/>
        <v>6.3494723424313185E-2</v>
      </c>
      <c r="U718">
        <f t="shared" si="65"/>
        <v>-2.7567984722162358</v>
      </c>
    </row>
    <row r="719" spans="2:21" x14ac:dyDescent="0.25">
      <c r="B719" s="16" t="s">
        <v>708</v>
      </c>
      <c r="C719" s="17">
        <v>-0.4120309480770073</v>
      </c>
      <c r="D719" s="23">
        <f t="shared" si="62"/>
        <v>11.351876207691971</v>
      </c>
      <c r="E719" s="1"/>
      <c r="S719" s="35">
        <f t="shared" si="63"/>
        <v>11.351876207691971</v>
      </c>
      <c r="T719">
        <f t="shared" si="64"/>
        <v>9.0056502557000012E-2</v>
      </c>
      <c r="U719">
        <f t="shared" si="65"/>
        <v>-2.407317999450846</v>
      </c>
    </row>
    <row r="720" spans="2:21" x14ac:dyDescent="0.25">
      <c r="B720" s="16" t="s">
        <v>709</v>
      </c>
      <c r="C720" s="17">
        <v>0.39804603234690095</v>
      </c>
      <c r="D720" s="23">
        <f t="shared" si="62"/>
        <v>14.592184129387604</v>
      </c>
      <c r="E720" s="1"/>
      <c r="S720" s="35">
        <f t="shared" si="63"/>
        <v>14.592184129387604</v>
      </c>
      <c r="T720">
        <f t="shared" si="64"/>
        <v>9.0764693313082359E-2</v>
      </c>
      <c r="U720">
        <f t="shared" si="65"/>
        <v>-2.39948490915712</v>
      </c>
    </row>
    <row r="721" spans="2:21" x14ac:dyDescent="0.25">
      <c r="B721" s="16" t="s">
        <v>710</v>
      </c>
      <c r="C721" s="17">
        <v>0.40891040429832837</v>
      </c>
      <c r="D721" s="23">
        <f t="shared" si="62"/>
        <v>14.635641617193313</v>
      </c>
      <c r="E721" s="1"/>
      <c r="S721" s="35">
        <f t="shared" si="63"/>
        <v>14.635641617193313</v>
      </c>
      <c r="T721">
        <f t="shared" si="64"/>
        <v>9.0385488892777643E-2</v>
      </c>
      <c r="U721">
        <f t="shared" si="65"/>
        <v>-2.403671545566489</v>
      </c>
    </row>
    <row r="722" spans="2:21" x14ac:dyDescent="0.25">
      <c r="B722" s="16" t="s">
        <v>711</v>
      </c>
      <c r="C722" s="17">
        <v>0.6537813602737379</v>
      </c>
      <c r="D722" s="23">
        <f t="shared" si="62"/>
        <v>15.615125441094952</v>
      </c>
      <c r="E722" s="1"/>
      <c r="S722" s="35">
        <f t="shared" si="63"/>
        <v>15.615125441094952</v>
      </c>
      <c r="T722">
        <f t="shared" si="64"/>
        <v>7.9805207592168248E-2</v>
      </c>
      <c r="U722">
        <f t="shared" si="65"/>
        <v>-2.5281665186083666</v>
      </c>
    </row>
    <row r="723" spans="2:21" x14ac:dyDescent="0.25">
      <c r="B723" s="16" t="s">
        <v>712</v>
      </c>
      <c r="C723" s="17">
        <v>8.9695017003527458E-2</v>
      </c>
      <c r="D723" s="23">
        <f t="shared" si="62"/>
        <v>13.358780068014109</v>
      </c>
      <c r="E723" s="1"/>
      <c r="S723" s="35">
        <f t="shared" si="63"/>
        <v>13.358780068014109</v>
      </c>
      <c r="T723">
        <f t="shared" si="64"/>
        <v>9.7488234381240838E-2</v>
      </c>
      <c r="U723">
        <f t="shared" si="65"/>
        <v>-2.328023581272824</v>
      </c>
    </row>
    <row r="724" spans="2:21" x14ac:dyDescent="0.25">
      <c r="B724" s="16" t="s">
        <v>713</v>
      </c>
      <c r="C724" s="17">
        <v>1.7852170993746368</v>
      </c>
      <c r="D724" s="23">
        <f t="shared" si="62"/>
        <v>20.140868397498547</v>
      </c>
      <c r="E724" s="1"/>
      <c r="S724" s="35">
        <f t="shared" si="63"/>
        <v>20.140868397498547</v>
      </c>
      <c r="T724">
        <f t="shared" si="64"/>
        <v>2.1222314918756188E-2</v>
      </c>
      <c r="U724">
        <f t="shared" si="65"/>
        <v>-3.8527020603817594</v>
      </c>
    </row>
    <row r="725" spans="2:21" x14ac:dyDescent="0.25">
      <c r="B725" s="16" t="s">
        <v>714</v>
      </c>
      <c r="C725" s="17">
        <v>1.8392587588217526</v>
      </c>
      <c r="D725" s="23">
        <f t="shared" si="62"/>
        <v>20.357035035287012</v>
      </c>
      <c r="E725" s="1"/>
      <c r="S725" s="35">
        <f t="shared" si="63"/>
        <v>20.357035035287012</v>
      </c>
      <c r="T725">
        <f t="shared" si="64"/>
        <v>1.9316530230195684E-2</v>
      </c>
      <c r="U725">
        <f t="shared" si="65"/>
        <v>-3.9467940610371945</v>
      </c>
    </row>
    <row r="726" spans="2:21" x14ac:dyDescent="0.25">
      <c r="B726" s="16" t="s">
        <v>715</v>
      </c>
      <c r="C726" s="17">
        <v>-1.7320436336745788</v>
      </c>
      <c r="D726" s="23">
        <f t="shared" si="62"/>
        <v>6.0718254653016848</v>
      </c>
      <c r="E726" s="1"/>
      <c r="S726" s="35">
        <f t="shared" si="63"/>
        <v>6.0718254653016848</v>
      </c>
      <c r="T726">
        <f t="shared" si="64"/>
        <v>2.2981858187966959E-2</v>
      </c>
      <c r="U726">
        <f t="shared" si="65"/>
        <v>-3.7730501487354418</v>
      </c>
    </row>
    <row r="727" spans="2:21" x14ac:dyDescent="0.25">
      <c r="B727" s="16" t="s">
        <v>716</v>
      </c>
      <c r="C727" s="17">
        <v>0.18607226880408251</v>
      </c>
      <c r="D727" s="23">
        <f t="shared" si="62"/>
        <v>13.744289075216329</v>
      </c>
      <c r="E727" s="1"/>
      <c r="S727" s="35">
        <f t="shared" si="63"/>
        <v>13.744289075216329</v>
      </c>
      <c r="T727">
        <f t="shared" si="64"/>
        <v>9.627669609229815E-2</v>
      </c>
      <c r="U727">
        <f t="shared" si="65"/>
        <v>-2.3405289822740687</v>
      </c>
    </row>
    <row r="728" spans="2:21" x14ac:dyDescent="0.25">
      <c r="B728" s="16" t="s">
        <v>717</v>
      </c>
      <c r="C728" s="17">
        <v>-1.1995990108514278</v>
      </c>
      <c r="D728" s="23">
        <f t="shared" si="62"/>
        <v>8.2016039565942886</v>
      </c>
      <c r="E728" s="1"/>
      <c r="S728" s="35">
        <f t="shared" si="63"/>
        <v>8.2016039565942886</v>
      </c>
      <c r="T728">
        <f t="shared" si="64"/>
        <v>4.8782393452284099E-2</v>
      </c>
      <c r="U728">
        <f t="shared" si="65"/>
        <v>-3.0203858211355858</v>
      </c>
    </row>
    <row r="729" spans="2:21" x14ac:dyDescent="0.25">
      <c r="B729" s="16" t="s">
        <v>718</v>
      </c>
      <c r="C729" s="17">
        <v>-0.12894081871376389</v>
      </c>
      <c r="D729" s="23">
        <f t="shared" si="62"/>
        <v>12.484236725144944</v>
      </c>
      <c r="E729" s="1"/>
      <c r="S729" s="35">
        <f t="shared" si="63"/>
        <v>12.484236725144944</v>
      </c>
      <c r="T729">
        <f t="shared" si="64"/>
        <v>9.7024161416324931E-2</v>
      </c>
      <c r="U729">
        <f t="shared" si="65"/>
        <v>-2.3327952447294757</v>
      </c>
    </row>
    <row r="730" spans="2:21" x14ac:dyDescent="0.25">
      <c r="B730" s="16" t="s">
        <v>719</v>
      </c>
      <c r="C730" s="17">
        <v>-0.18067422862788615</v>
      </c>
      <c r="D730" s="23">
        <f t="shared" si="62"/>
        <v>12.277303085488455</v>
      </c>
      <c r="E730" s="1"/>
      <c r="S730" s="35">
        <f t="shared" si="63"/>
        <v>12.277303085488455</v>
      </c>
      <c r="T730">
        <f t="shared" si="64"/>
        <v>9.6264593389482608E-2</v>
      </c>
      <c r="U730">
        <f t="shared" si="65"/>
        <v>-2.3406546976763498</v>
      </c>
    </row>
    <row r="731" spans="2:21" x14ac:dyDescent="0.25">
      <c r="B731" s="16" t="s">
        <v>720</v>
      </c>
      <c r="C731" s="17">
        <v>0.15876369035935173</v>
      </c>
      <c r="D731" s="23">
        <f t="shared" si="62"/>
        <v>13.635054761437408</v>
      </c>
      <c r="E731" s="1"/>
      <c r="S731" s="35">
        <f t="shared" si="63"/>
        <v>13.635054761437408</v>
      </c>
      <c r="T731">
        <f t="shared" si="64"/>
        <v>9.6706179805282108E-2</v>
      </c>
      <c r="U731">
        <f t="shared" si="65"/>
        <v>-2.3360779715815836</v>
      </c>
    </row>
    <row r="732" spans="2:21" x14ac:dyDescent="0.25">
      <c r="B732" s="16" t="s">
        <v>721</v>
      </c>
      <c r="C732" s="17">
        <v>-1.0928024650997175</v>
      </c>
      <c r="D732" s="23">
        <f t="shared" si="62"/>
        <v>8.6287901396011293</v>
      </c>
      <c r="E732" s="1"/>
      <c r="S732" s="35">
        <f t="shared" si="63"/>
        <v>8.6287901396011293</v>
      </c>
      <c r="T732">
        <f t="shared" si="64"/>
        <v>5.4898570808102787E-2</v>
      </c>
      <c r="U732">
        <f t="shared" si="65"/>
        <v>-2.9022679634448005</v>
      </c>
    </row>
    <row r="733" spans="2:21" x14ac:dyDescent="0.25">
      <c r="B733" s="16" t="s">
        <v>722</v>
      </c>
      <c r="C733" s="17">
        <v>2.5452286916102067</v>
      </c>
      <c r="D733" s="23">
        <f t="shared" si="62"/>
        <v>23.180914766440829</v>
      </c>
      <c r="E733" s="1"/>
      <c r="S733" s="35">
        <f t="shared" si="63"/>
        <v>23.180914766440829</v>
      </c>
      <c r="T733">
        <f t="shared" si="64"/>
        <v>4.3650026980944683E-3</v>
      </c>
      <c r="U733">
        <f t="shared" si="65"/>
        <v>-5.4341364715706097</v>
      </c>
    </row>
    <row r="734" spans="2:21" x14ac:dyDescent="0.25">
      <c r="B734" s="16" t="s">
        <v>723</v>
      </c>
      <c r="C734" s="17">
        <v>0.92875284253129042</v>
      </c>
      <c r="D734" s="23">
        <f t="shared" si="62"/>
        <v>16.715011370125161</v>
      </c>
      <c r="E734" s="1"/>
      <c r="S734" s="35">
        <f t="shared" si="63"/>
        <v>16.715011370125161</v>
      </c>
      <c r="T734">
        <f t="shared" si="64"/>
        <v>6.4780780802023638E-2</v>
      </c>
      <c r="U734">
        <f t="shared" si="65"/>
        <v>-2.7367463121775439</v>
      </c>
    </row>
    <row r="735" spans="2:21" x14ac:dyDescent="0.25">
      <c r="B735" s="16" t="s">
        <v>724</v>
      </c>
      <c r="C735" s="17">
        <v>-0.88575629442619397</v>
      </c>
      <c r="D735" s="23">
        <f t="shared" si="62"/>
        <v>9.4569748222952246</v>
      </c>
      <c r="E735" s="1"/>
      <c r="S735" s="35">
        <f t="shared" si="63"/>
        <v>9.4569748222952246</v>
      </c>
      <c r="T735">
        <f t="shared" si="64"/>
        <v>6.6901055773217574E-2</v>
      </c>
      <c r="U735">
        <f t="shared" si="65"/>
        <v>-2.7045405306089871</v>
      </c>
    </row>
    <row r="736" spans="2:21" x14ac:dyDescent="0.25">
      <c r="B736" s="16" t="s">
        <v>725</v>
      </c>
      <c r="C736" s="17">
        <v>-1.401374234588014E-2</v>
      </c>
      <c r="D736" s="23">
        <f t="shared" si="62"/>
        <v>12.943945030616479</v>
      </c>
      <c r="E736" s="1"/>
      <c r="S736" s="35">
        <f t="shared" si="63"/>
        <v>12.943945030616479</v>
      </c>
      <c r="T736">
        <f t="shared" si="64"/>
        <v>9.7827282000234841E-2</v>
      </c>
      <c r="U736">
        <f t="shared" si="65"/>
        <v>-2.3245517837850351</v>
      </c>
    </row>
    <row r="737" spans="2:21" x14ac:dyDescent="0.25">
      <c r="B737" s="16" t="s">
        <v>726</v>
      </c>
      <c r="C737" s="17">
        <v>1.3877799820224659</v>
      </c>
      <c r="D737" s="23">
        <f t="shared" si="62"/>
        <v>18.551119928089864</v>
      </c>
      <c r="E737" s="1"/>
      <c r="S737" s="35">
        <f t="shared" si="63"/>
        <v>18.551119928089864</v>
      </c>
      <c r="T737">
        <f t="shared" si="64"/>
        <v>3.8888182849259906E-2</v>
      </c>
      <c r="U737">
        <f t="shared" si="65"/>
        <v>-3.2470648573044518</v>
      </c>
    </row>
    <row r="738" spans="2:21" x14ac:dyDescent="0.25">
      <c r="B738" s="16" t="s">
        <v>727</v>
      </c>
      <c r="C738" s="17">
        <v>-0.67071560851886125</v>
      </c>
      <c r="D738" s="23">
        <f t="shared" si="62"/>
        <v>10.317137565924554</v>
      </c>
      <c r="E738" s="1"/>
      <c r="S738" s="35">
        <f t="shared" si="63"/>
        <v>10.317137565924554</v>
      </c>
      <c r="T738">
        <f t="shared" si="64"/>
        <v>7.8641674066020725E-2</v>
      </c>
      <c r="U738">
        <f t="shared" si="65"/>
        <v>-2.5428535156533676</v>
      </c>
    </row>
    <row r="739" spans="2:21" x14ac:dyDescent="0.25">
      <c r="B739" s="16" t="s">
        <v>728</v>
      </c>
      <c r="C739" s="17">
        <v>0.39299038349719351</v>
      </c>
      <c r="D739" s="23">
        <f t="shared" si="62"/>
        <v>14.571961533988773</v>
      </c>
      <c r="E739" s="1"/>
      <c r="S739" s="35">
        <f t="shared" si="63"/>
        <v>14.571961533988773</v>
      </c>
      <c r="T739">
        <f t="shared" si="64"/>
        <v>9.0938173094236685E-2</v>
      </c>
      <c r="U739">
        <f t="shared" si="65"/>
        <v>-2.3975754199201531</v>
      </c>
    </row>
    <row r="740" spans="2:21" x14ac:dyDescent="0.25">
      <c r="B740" s="16" t="s">
        <v>729</v>
      </c>
      <c r="C740" s="17">
        <v>-1.1042432613877442</v>
      </c>
      <c r="D740" s="23">
        <f t="shared" si="62"/>
        <v>8.5830269544490232</v>
      </c>
      <c r="E740" s="1"/>
      <c r="S740" s="35">
        <f t="shared" si="63"/>
        <v>8.5830269544490232</v>
      </c>
      <c r="T740">
        <f t="shared" si="64"/>
        <v>5.4236745875059889E-2</v>
      </c>
      <c r="U740">
        <f t="shared" si="65"/>
        <v>-2.9143966320786014</v>
      </c>
    </row>
    <row r="741" spans="2:21" x14ac:dyDescent="0.25">
      <c r="B741" s="16" t="s">
        <v>730</v>
      </c>
      <c r="C741" s="17">
        <v>-0.87616436326877412</v>
      </c>
      <c r="D741" s="23">
        <f t="shared" si="62"/>
        <v>9.4953425469249026</v>
      </c>
      <c r="E741" s="1"/>
      <c r="S741" s="35">
        <f t="shared" si="63"/>
        <v>9.4953425469249026</v>
      </c>
      <c r="T741">
        <f t="shared" si="64"/>
        <v>6.7449223819711329E-2</v>
      </c>
      <c r="U741">
        <f t="shared" si="65"/>
        <v>-2.6963802038858908</v>
      </c>
    </row>
    <row r="742" spans="2:21" x14ac:dyDescent="0.25">
      <c r="B742" s="16" t="s">
        <v>731</v>
      </c>
      <c r="C742" s="17">
        <v>8.1019407737018392E-2</v>
      </c>
      <c r="D742" s="23">
        <f t="shared" si="62"/>
        <v>13.324077630948073</v>
      </c>
      <c r="E742" s="1"/>
      <c r="S742" s="35">
        <f t="shared" si="63"/>
        <v>13.324077630948073</v>
      </c>
      <c r="T742">
        <f t="shared" si="64"/>
        <v>9.7555246509408639E-2</v>
      </c>
      <c r="U742">
        <f t="shared" si="65"/>
        <v>-2.3273364305872577</v>
      </c>
    </row>
    <row r="743" spans="2:21" x14ac:dyDescent="0.25">
      <c r="B743" s="16" t="s">
        <v>732</v>
      </c>
      <c r="C743" s="17">
        <v>0.10388372590103491</v>
      </c>
      <c r="D743" s="23">
        <f t="shared" si="62"/>
        <v>13.41553490360414</v>
      </c>
      <c r="E743" s="1"/>
      <c r="S743" s="35">
        <f t="shared" si="63"/>
        <v>13.41553490360414</v>
      </c>
      <c r="T743">
        <f t="shared" si="64"/>
        <v>9.7363537187734259E-2</v>
      </c>
      <c r="U743">
        <f t="shared" si="65"/>
        <v>-2.3293034999466511</v>
      </c>
    </row>
    <row r="744" spans="2:21" x14ac:dyDescent="0.25">
      <c r="B744" s="16" t="s">
        <v>733</v>
      </c>
      <c r="C744" s="17">
        <v>0.61553943871788408</v>
      </c>
      <c r="D744" s="23">
        <f t="shared" si="62"/>
        <v>15.462157754871537</v>
      </c>
      <c r="E744" s="1"/>
      <c r="S744" s="35">
        <f t="shared" si="63"/>
        <v>15.462157754871537</v>
      </c>
      <c r="T744">
        <f t="shared" si="64"/>
        <v>8.1681997065816733E-2</v>
      </c>
      <c r="U744">
        <f t="shared" si="65"/>
        <v>-2.504921655549293</v>
      </c>
    </row>
    <row r="745" spans="2:21" x14ac:dyDescent="0.25">
      <c r="B745" s="16" t="s">
        <v>734</v>
      </c>
      <c r="C745" s="17">
        <v>-0.33099723405022913</v>
      </c>
      <c r="D745" s="23">
        <f t="shared" si="62"/>
        <v>11.676011063799084</v>
      </c>
      <c r="E745" s="1"/>
      <c r="S745" s="35">
        <f t="shared" si="63"/>
        <v>11.676011063799084</v>
      </c>
      <c r="T745">
        <f t="shared" si="64"/>
        <v>9.2725898671116441E-2</v>
      </c>
      <c r="U745">
        <f t="shared" si="65"/>
        <v>-2.378107463864648</v>
      </c>
    </row>
    <row r="746" spans="2:21" x14ac:dyDescent="0.25">
      <c r="B746" s="16" t="s">
        <v>735</v>
      </c>
      <c r="C746" s="17">
        <v>0.3580620429056775</v>
      </c>
      <c r="D746" s="23">
        <f t="shared" si="62"/>
        <v>14.43224817162271</v>
      </c>
      <c r="E746" s="1"/>
      <c r="S746" s="35">
        <f t="shared" si="63"/>
        <v>14.43224817162271</v>
      </c>
      <c r="T746">
        <f t="shared" si="64"/>
        <v>9.2083896569293028E-2</v>
      </c>
      <c r="U746">
        <f t="shared" si="65"/>
        <v>-2.3850551982473829</v>
      </c>
    </row>
    <row r="747" spans="2:21" x14ac:dyDescent="0.25">
      <c r="B747" s="16" t="s">
        <v>736</v>
      </c>
      <c r="C747" s="17">
        <v>-0.28645585941111168</v>
      </c>
      <c r="D747" s="23">
        <f t="shared" si="62"/>
        <v>11.854176562355553</v>
      </c>
      <c r="E747" s="1"/>
      <c r="S747" s="35">
        <f t="shared" si="63"/>
        <v>11.854176562355553</v>
      </c>
      <c r="T747">
        <f t="shared" si="64"/>
        <v>9.3973461077870121E-2</v>
      </c>
      <c r="U747">
        <f t="shared" si="65"/>
        <v>-2.3647428655332852</v>
      </c>
    </row>
    <row r="748" spans="2:21" x14ac:dyDescent="0.25">
      <c r="B748" s="16" t="s">
        <v>737</v>
      </c>
      <c r="C748" s="17">
        <v>0.14125746684869131</v>
      </c>
      <c r="D748" s="23">
        <f t="shared" si="62"/>
        <v>13.565029867394765</v>
      </c>
      <c r="E748" s="1"/>
      <c r="S748" s="35">
        <f t="shared" si="63"/>
        <v>13.565029867394765</v>
      </c>
      <c r="T748">
        <f t="shared" si="64"/>
        <v>9.6945903785257387E-2</v>
      </c>
      <c r="U748">
        <f t="shared" si="65"/>
        <v>-2.3336021489827927</v>
      </c>
    </row>
    <row r="749" spans="2:21" x14ac:dyDescent="0.25">
      <c r="B749" s="16" t="s">
        <v>738</v>
      </c>
      <c r="C749" s="17">
        <v>0.4990515072586767</v>
      </c>
      <c r="D749" s="23">
        <f t="shared" si="62"/>
        <v>14.996206029034706</v>
      </c>
      <c r="E749" s="1"/>
      <c r="S749" s="35">
        <f t="shared" si="63"/>
        <v>14.996206029034706</v>
      </c>
      <c r="T749">
        <f t="shared" si="64"/>
        <v>8.6918107050541343E-2</v>
      </c>
      <c r="U749">
        <f t="shared" si="65"/>
        <v>-2.4427889018966158</v>
      </c>
    </row>
    <row r="750" spans="2:21" x14ac:dyDescent="0.25">
      <c r="B750" s="16" t="s">
        <v>739</v>
      </c>
      <c r="C750" s="17">
        <v>-0.1715494735206238</v>
      </c>
      <c r="D750" s="23">
        <f t="shared" si="62"/>
        <v>12.313802105917505</v>
      </c>
      <c r="E750" s="1"/>
      <c r="S750" s="35">
        <f t="shared" si="63"/>
        <v>12.313802105917505</v>
      </c>
      <c r="T750">
        <f t="shared" si="64"/>
        <v>9.6416168974268829E-2</v>
      </c>
      <c r="U750">
        <f t="shared" si="65"/>
        <v>-2.3390813634815499</v>
      </c>
    </row>
    <row r="751" spans="2:21" x14ac:dyDescent="0.25">
      <c r="B751" s="16" t="s">
        <v>740</v>
      </c>
      <c r="C751" s="17">
        <v>0.78652424305161206</v>
      </c>
      <c r="D751" s="23">
        <f t="shared" si="62"/>
        <v>16.146096972206447</v>
      </c>
      <c r="E751" s="1"/>
      <c r="S751" s="35">
        <f t="shared" si="63"/>
        <v>16.146096972206447</v>
      </c>
      <c r="T751">
        <f t="shared" si="64"/>
        <v>7.2819315647568952E-2</v>
      </c>
      <c r="U751">
        <f t="shared" si="65"/>
        <v>-2.6197740341426607</v>
      </c>
    </row>
    <row r="752" spans="2:21" x14ac:dyDescent="0.25">
      <c r="B752" s="16" t="s">
        <v>741</v>
      </c>
      <c r="C752" s="17">
        <v>-2.5841254796380376E-2</v>
      </c>
      <c r="D752" s="23">
        <f t="shared" si="62"/>
        <v>12.896634980814479</v>
      </c>
      <c r="E752" s="1"/>
      <c r="S752" s="35">
        <f t="shared" si="63"/>
        <v>12.896634980814479</v>
      </c>
      <c r="T752">
        <f t="shared" si="64"/>
        <v>9.780169382053891E-2</v>
      </c>
      <c r="U752">
        <f t="shared" si="65"/>
        <v>-2.3248133828629274</v>
      </c>
    </row>
    <row r="753" spans="2:21" x14ac:dyDescent="0.25">
      <c r="B753" s="16" t="s">
        <v>742</v>
      </c>
      <c r="C753" s="17">
        <v>0.66533489131612278</v>
      </c>
      <c r="D753" s="23">
        <f t="shared" si="62"/>
        <v>15.661339565264491</v>
      </c>
      <c r="E753" s="1"/>
      <c r="S753" s="35">
        <f t="shared" si="63"/>
        <v>15.661339565264491</v>
      </c>
      <c r="T753">
        <f t="shared" si="64"/>
        <v>7.922479059655288E-2</v>
      </c>
      <c r="U753">
        <f t="shared" si="65"/>
        <v>-2.5354660165572369</v>
      </c>
    </row>
    <row r="754" spans="2:21" x14ac:dyDescent="0.25">
      <c r="B754" s="16" t="s">
        <v>743</v>
      </c>
      <c r="C754" s="17">
        <v>0.5890856365860937</v>
      </c>
      <c r="D754" s="23">
        <f t="shared" si="62"/>
        <v>15.356342546344376</v>
      </c>
      <c r="E754" s="1"/>
      <c r="S754" s="35">
        <f t="shared" si="63"/>
        <v>15.356342546344376</v>
      </c>
      <c r="T754">
        <f t="shared" si="64"/>
        <v>8.2937698602060989E-2</v>
      </c>
      <c r="U754">
        <f t="shared" si="65"/>
        <v>-2.4896655722935002</v>
      </c>
    </row>
    <row r="755" spans="2:21" x14ac:dyDescent="0.25">
      <c r="B755" s="16" t="s">
        <v>744</v>
      </c>
      <c r="C755" s="17">
        <v>0.13679852923216898</v>
      </c>
      <c r="D755" s="23">
        <f t="shared" si="62"/>
        <v>13.547194116928676</v>
      </c>
      <c r="E755" s="1"/>
      <c r="S755" s="35">
        <f t="shared" si="63"/>
        <v>13.547194116928676</v>
      </c>
      <c r="T755">
        <f t="shared" si="64"/>
        <v>9.70024861595256E-2</v>
      </c>
      <c r="U755">
        <f t="shared" si="65"/>
        <v>-2.3330186702966369</v>
      </c>
    </row>
    <row r="756" spans="2:21" x14ac:dyDescent="0.25">
      <c r="B756" s="16" t="s">
        <v>745</v>
      </c>
      <c r="C756" s="17">
        <v>-8.0149773859440512E-2</v>
      </c>
      <c r="D756" s="23">
        <f t="shared" si="62"/>
        <v>12.679400904562238</v>
      </c>
      <c r="E756" s="1"/>
      <c r="S756" s="35">
        <f t="shared" si="63"/>
        <v>12.679400904562238</v>
      </c>
      <c r="T756">
        <f t="shared" si="64"/>
        <v>9.751560480489499E-2</v>
      </c>
      <c r="U756">
        <f t="shared" si="65"/>
        <v>-2.3277428645038811</v>
      </c>
    </row>
    <row r="757" spans="2:21" x14ac:dyDescent="0.25">
      <c r="B757" s="16" t="s">
        <v>746</v>
      </c>
      <c r="C757" s="17">
        <v>-1.4484468343767074</v>
      </c>
      <c r="D757" s="23">
        <f t="shared" si="62"/>
        <v>7.2062126624931704</v>
      </c>
      <c r="E757" s="1"/>
      <c r="S757" s="35">
        <f t="shared" si="63"/>
        <v>7.2062126624931704</v>
      </c>
      <c r="T757">
        <f t="shared" si="64"/>
        <v>3.5500836335899927E-2</v>
      </c>
      <c r="U757">
        <f t="shared" si="65"/>
        <v>-3.3381990240205255</v>
      </c>
    </row>
    <row r="758" spans="2:21" x14ac:dyDescent="0.25">
      <c r="B758" s="16" t="s">
        <v>747</v>
      </c>
      <c r="C758" s="17">
        <v>1.6276220866712849</v>
      </c>
      <c r="D758" s="23">
        <f t="shared" si="62"/>
        <v>19.51048834668514</v>
      </c>
      <c r="E758" s="1"/>
      <c r="S758" s="35">
        <f t="shared" si="63"/>
        <v>19.51048834668514</v>
      </c>
      <c r="T758">
        <f t="shared" si="64"/>
        <v>2.7478206566644119E-2</v>
      </c>
      <c r="U758">
        <f t="shared" si="65"/>
        <v>-3.5943620769802829</v>
      </c>
    </row>
    <row r="759" spans="2:21" x14ac:dyDescent="0.25">
      <c r="B759" s="16" t="s">
        <v>748</v>
      </c>
      <c r="C759" s="17">
        <v>-1.2924780783310399</v>
      </c>
      <c r="D759" s="23">
        <f t="shared" si="62"/>
        <v>7.8300876866758404</v>
      </c>
      <c r="E759" s="1"/>
      <c r="S759" s="35">
        <f t="shared" si="63"/>
        <v>7.8300876866758404</v>
      </c>
      <c r="T759">
        <f t="shared" si="64"/>
        <v>4.3628933825709218E-2</v>
      </c>
      <c r="U759">
        <f t="shared" si="65"/>
        <v>-3.1320347288697197</v>
      </c>
    </row>
    <row r="760" spans="2:21" x14ac:dyDescent="0.25">
      <c r="B760" s="16" t="s">
        <v>749</v>
      </c>
      <c r="C760" s="17">
        <v>-0.90255171763781106</v>
      </c>
      <c r="D760" s="23">
        <f t="shared" si="62"/>
        <v>9.3897931294487549</v>
      </c>
      <c r="E760" s="1"/>
      <c r="S760" s="35">
        <f t="shared" si="63"/>
        <v>9.3897931294487549</v>
      </c>
      <c r="T760">
        <f t="shared" si="64"/>
        <v>6.5937861276399945E-2</v>
      </c>
      <c r="U760">
        <f t="shared" si="65"/>
        <v>-2.7190424762533976</v>
      </c>
    </row>
    <row r="761" spans="2:21" x14ac:dyDescent="0.25">
      <c r="B761" s="16" t="s">
        <v>750</v>
      </c>
      <c r="C761" s="17">
        <v>-0.59417305376643859</v>
      </c>
      <c r="D761" s="23">
        <f t="shared" si="62"/>
        <v>10.623307784934246</v>
      </c>
      <c r="E761" s="1"/>
      <c r="S761" s="35">
        <f t="shared" si="63"/>
        <v>10.623307784934246</v>
      </c>
      <c r="T761">
        <f t="shared" si="64"/>
        <v>8.2410597814818284E-2</v>
      </c>
      <c r="U761">
        <f t="shared" si="65"/>
        <v>-2.4960412360793121</v>
      </c>
    </row>
    <row r="762" spans="2:21" x14ac:dyDescent="0.25">
      <c r="B762" s="16" t="s">
        <v>751</v>
      </c>
      <c r="C762" s="17">
        <v>-0.38843302878088343</v>
      </c>
      <c r="D762" s="23">
        <f t="shared" si="62"/>
        <v>11.446267884876466</v>
      </c>
      <c r="E762" s="1"/>
      <c r="S762" s="35">
        <f t="shared" si="63"/>
        <v>11.446267884876466</v>
      </c>
      <c r="T762">
        <f t="shared" si="64"/>
        <v>9.0885083814135167E-2</v>
      </c>
      <c r="U762">
        <f t="shared" si="65"/>
        <v>-2.3981593857176304</v>
      </c>
    </row>
    <row r="763" spans="2:21" x14ac:dyDescent="0.25">
      <c r="B763" s="16" t="s">
        <v>752</v>
      </c>
      <c r="C763" s="17">
        <v>1.0004263301180376</v>
      </c>
      <c r="D763" s="23">
        <f t="shared" si="62"/>
        <v>17.001705320472151</v>
      </c>
      <c r="E763" s="1"/>
      <c r="S763" s="35">
        <f t="shared" si="63"/>
        <v>17.001705320472151</v>
      </c>
      <c r="T763">
        <f t="shared" si="64"/>
        <v>6.0623696422038811E-2</v>
      </c>
      <c r="U763">
        <f t="shared" si="65"/>
        <v>-2.8030694322725536</v>
      </c>
    </row>
    <row r="764" spans="2:21" x14ac:dyDescent="0.25">
      <c r="B764" s="16" t="s">
        <v>753</v>
      </c>
      <c r="C764" s="17">
        <v>9.7503537162203988E-2</v>
      </c>
      <c r="D764" s="23">
        <f t="shared" si="62"/>
        <v>13.390014148648817</v>
      </c>
      <c r="E764" s="1"/>
      <c r="S764" s="35">
        <f t="shared" si="63"/>
        <v>13.390014148648817</v>
      </c>
      <c r="T764">
        <f t="shared" si="64"/>
        <v>9.7421925027262976E-2</v>
      </c>
      <c r="U764">
        <f t="shared" si="65"/>
        <v>-2.3287039907162033</v>
      </c>
    </row>
    <row r="765" spans="2:21" x14ac:dyDescent="0.25">
      <c r="B765" s="16" t="s">
        <v>754</v>
      </c>
      <c r="C765" s="17">
        <v>-0.48848441039011348</v>
      </c>
      <c r="D765" s="23">
        <f t="shared" si="62"/>
        <v>11.046062358439546</v>
      </c>
      <c r="E765" s="1"/>
      <c r="S765" s="35">
        <f t="shared" si="63"/>
        <v>11.046062358439546</v>
      </c>
      <c r="T765">
        <f t="shared" si="64"/>
        <v>8.7102373370946812E-2</v>
      </c>
      <c r="U765">
        <f t="shared" si="65"/>
        <v>-2.4406711466895623</v>
      </c>
    </row>
    <row r="766" spans="2:21" x14ac:dyDescent="0.25">
      <c r="B766" s="16" t="s">
        <v>755</v>
      </c>
      <c r="C766" s="17">
        <v>-1.3271026587974681</v>
      </c>
      <c r="D766" s="23">
        <f t="shared" si="62"/>
        <v>7.6915893648101274</v>
      </c>
      <c r="E766" s="1"/>
      <c r="S766" s="35">
        <f t="shared" si="63"/>
        <v>7.6915893648101274</v>
      </c>
      <c r="T766">
        <f t="shared" si="64"/>
        <v>4.176148101323067E-2</v>
      </c>
      <c r="U766">
        <f t="shared" si="65"/>
        <v>-3.1757808711604043</v>
      </c>
    </row>
    <row r="767" spans="2:21" x14ac:dyDescent="0.25">
      <c r="B767" s="16" t="s">
        <v>756</v>
      </c>
      <c r="C767" s="17">
        <v>7.6812875440578243E-2</v>
      </c>
      <c r="D767" s="23">
        <f t="shared" si="62"/>
        <v>13.307251501762313</v>
      </c>
      <c r="E767" s="1"/>
      <c r="S767" s="35">
        <f t="shared" si="63"/>
        <v>13.307251501762313</v>
      </c>
      <c r="T767">
        <f t="shared" si="64"/>
        <v>9.7585210614880832E-2</v>
      </c>
      <c r="U767">
        <f t="shared" si="65"/>
        <v>-2.3270293276302465</v>
      </c>
    </row>
    <row r="768" spans="2:21" x14ac:dyDescent="0.25">
      <c r="B768" s="16" t="s">
        <v>757</v>
      </c>
      <c r="C768" s="17">
        <v>1.989174074830113</v>
      </c>
      <c r="D768" s="23">
        <f t="shared" si="62"/>
        <v>20.956696299320452</v>
      </c>
      <c r="E768" s="1"/>
      <c r="S768" s="35">
        <f t="shared" si="63"/>
        <v>20.956696299320452</v>
      </c>
      <c r="T768">
        <f t="shared" si="64"/>
        <v>1.4661582625184246E-2</v>
      </c>
      <c r="U768">
        <f t="shared" si="65"/>
        <v>-4.2225246330172208</v>
      </c>
    </row>
    <row r="769" spans="2:21" x14ac:dyDescent="0.25">
      <c r="B769" s="16" t="s">
        <v>758</v>
      </c>
      <c r="C769" s="17">
        <v>-0.71293592464163547</v>
      </c>
      <c r="D769" s="23">
        <f t="shared" si="62"/>
        <v>10.148256301433458</v>
      </c>
      <c r="E769" s="1"/>
      <c r="S769" s="35">
        <f t="shared" si="63"/>
        <v>10.148256301433458</v>
      </c>
      <c r="T769">
        <f t="shared" si="64"/>
        <v>7.6452351655049849E-2</v>
      </c>
      <c r="U769">
        <f t="shared" si="65"/>
        <v>-2.5710875863862506</v>
      </c>
    </row>
    <row r="770" spans="2:21" x14ac:dyDescent="0.25">
      <c r="B770" s="16" t="s">
        <v>759</v>
      </c>
      <c r="C770" s="17">
        <v>-8.5899281201842301E-2</v>
      </c>
      <c r="D770" s="23">
        <f t="shared" si="62"/>
        <v>12.656402875192631</v>
      </c>
      <c r="E770" s="1"/>
      <c r="S770" s="35">
        <f t="shared" si="63"/>
        <v>12.656402875192631</v>
      </c>
      <c r="T770">
        <f t="shared" si="64"/>
        <v>9.7469169975199429E-2</v>
      </c>
      <c r="U770">
        <f t="shared" si="65"/>
        <v>-2.3282191563643688</v>
      </c>
    </row>
    <row r="771" spans="2:21" x14ac:dyDescent="0.25">
      <c r="B771" s="16" t="s">
        <v>760</v>
      </c>
      <c r="C771" s="17">
        <v>-0.95623806579183313</v>
      </c>
      <c r="D771" s="23">
        <f t="shared" si="62"/>
        <v>9.1750477368326671</v>
      </c>
      <c r="E771" s="1"/>
      <c r="S771" s="35">
        <f t="shared" si="63"/>
        <v>9.1750477368326671</v>
      </c>
      <c r="T771">
        <f t="shared" si="64"/>
        <v>6.2836540985702238E-2</v>
      </c>
      <c r="U771">
        <f t="shared" si="65"/>
        <v>-2.7672185118948693</v>
      </c>
    </row>
    <row r="772" spans="2:21" x14ac:dyDescent="0.25">
      <c r="B772" s="16" t="s">
        <v>761</v>
      </c>
      <c r="C772" s="17">
        <v>1.4260074419064426</v>
      </c>
      <c r="D772" s="23">
        <f t="shared" si="62"/>
        <v>18.704029767625769</v>
      </c>
      <c r="E772" s="1"/>
      <c r="S772" s="35">
        <f t="shared" si="63"/>
        <v>18.704029767625769</v>
      </c>
      <c r="T772">
        <f t="shared" si="64"/>
        <v>3.6930756727660385E-2</v>
      </c>
      <c r="U772">
        <f t="shared" si="65"/>
        <v>-3.2987105594621688</v>
      </c>
    </row>
    <row r="773" spans="2:21" x14ac:dyDescent="0.25">
      <c r="B773" s="16" t="s">
        <v>762</v>
      </c>
      <c r="C773" s="17">
        <v>-0.19205384925526292</v>
      </c>
      <c r="D773" s="23">
        <f t="shared" si="62"/>
        <v>12.231784602978948</v>
      </c>
      <c r="E773" s="1"/>
      <c r="S773" s="35">
        <f t="shared" si="63"/>
        <v>12.231784602978948</v>
      </c>
      <c r="T773">
        <f t="shared" si="64"/>
        <v>9.6065108641782554E-2</v>
      </c>
      <c r="U773">
        <f t="shared" si="65"/>
        <v>-2.3427291023796037</v>
      </c>
    </row>
    <row r="774" spans="2:21" x14ac:dyDescent="0.25">
      <c r="B774" s="16" t="s">
        <v>763</v>
      </c>
      <c r="C774" s="17">
        <v>-1.2541258980742211</v>
      </c>
      <c r="D774" s="23">
        <f t="shared" si="62"/>
        <v>7.9834964077031154</v>
      </c>
      <c r="E774" s="1"/>
      <c r="S774" s="35">
        <f t="shared" si="63"/>
        <v>7.9834964077031154</v>
      </c>
      <c r="T774">
        <f t="shared" si="64"/>
        <v>4.5733430447192525E-2</v>
      </c>
      <c r="U774">
        <f t="shared" si="65"/>
        <v>-3.0849257288798304</v>
      </c>
    </row>
    <row r="775" spans="2:21" x14ac:dyDescent="0.25">
      <c r="B775" s="16" t="s">
        <v>764</v>
      </c>
      <c r="C775" s="17">
        <v>0.34090287133900965</v>
      </c>
      <c r="D775" s="23">
        <f t="shared" si="62"/>
        <v>14.363611485356039</v>
      </c>
      <c r="E775" s="1"/>
      <c r="S775" s="35">
        <f t="shared" si="63"/>
        <v>14.363611485356039</v>
      </c>
      <c r="T775">
        <f t="shared" si="64"/>
        <v>9.261219153560396E-2</v>
      </c>
      <c r="U775">
        <f t="shared" si="65"/>
        <v>-2.3793344879442855</v>
      </c>
    </row>
    <row r="776" spans="2:21" x14ac:dyDescent="0.25">
      <c r="B776" s="16" t="s">
        <v>765</v>
      </c>
      <c r="C776" s="17">
        <v>-9.2542355954295386E-2</v>
      </c>
      <c r="D776" s="23">
        <f t="shared" si="62"/>
        <v>12.629830576182819</v>
      </c>
      <c r="E776" s="1"/>
      <c r="S776" s="35">
        <f t="shared" si="63"/>
        <v>12.629830576182819</v>
      </c>
      <c r="T776">
        <f t="shared" si="64"/>
        <v>9.7411687058021099E-2</v>
      </c>
      <c r="U776">
        <f t="shared" si="65"/>
        <v>-2.3288090852031527</v>
      </c>
    </row>
    <row r="777" spans="2:21" x14ac:dyDescent="0.25">
      <c r="B777" s="16" t="s">
        <v>766</v>
      </c>
      <c r="C777" s="17">
        <v>1.2223656889389485</v>
      </c>
      <c r="D777" s="23">
        <f t="shared" si="62"/>
        <v>17.889462755755794</v>
      </c>
      <c r="E777" s="1"/>
      <c r="S777" s="35">
        <f t="shared" si="63"/>
        <v>17.889462755755794</v>
      </c>
      <c r="T777">
        <f t="shared" si="64"/>
        <v>4.7844590336616741E-2</v>
      </c>
      <c r="U777">
        <f t="shared" si="65"/>
        <v>-3.0397972220904887</v>
      </c>
    </row>
    <row r="778" spans="2:21" x14ac:dyDescent="0.25">
      <c r="B778" s="16" t="s">
        <v>767</v>
      </c>
      <c r="C778" s="17">
        <v>-0.12764641164891805</v>
      </c>
      <c r="D778" s="23">
        <f t="shared" si="62"/>
        <v>12.489414353404328</v>
      </c>
      <c r="E778" s="1"/>
      <c r="S778" s="35">
        <f t="shared" si="63"/>
        <v>12.489414353404328</v>
      </c>
      <c r="T778">
        <f t="shared" si="64"/>
        <v>9.7040037891519534E-2</v>
      </c>
      <c r="U778">
        <f t="shared" si="65"/>
        <v>-2.3326316238732163</v>
      </c>
    </row>
    <row r="779" spans="2:21" x14ac:dyDescent="0.25">
      <c r="B779" s="16" t="s">
        <v>768</v>
      </c>
      <c r="C779" s="17">
        <v>3.1790366949095143E-2</v>
      </c>
      <c r="D779" s="23">
        <f t="shared" ref="D779:D842" si="66">C779*$D$6+$D$4</f>
        <v>13.12716146779638</v>
      </c>
      <c r="E779" s="1"/>
      <c r="S779" s="35">
        <f t="shared" si="63"/>
        <v>13.12716146779638</v>
      </c>
      <c r="T779">
        <f t="shared" si="64"/>
        <v>9.7802131314647822E-2</v>
      </c>
      <c r="U779">
        <f t="shared" si="65"/>
        <v>-2.3248089095955091</v>
      </c>
    </row>
    <row r="780" spans="2:21" x14ac:dyDescent="0.25">
      <c r="B780" s="16" t="s">
        <v>769</v>
      </c>
      <c r="C780" s="17">
        <v>1.6491510659844693</v>
      </c>
      <c r="D780" s="23">
        <f t="shared" si="66"/>
        <v>19.596604263937877</v>
      </c>
      <c r="E780" s="1"/>
      <c r="S780" s="35">
        <f t="shared" ref="S780:S843" si="67">D780</f>
        <v>19.596604263937877</v>
      </c>
      <c r="T780">
        <f t="shared" ref="T780:T843" si="68">NORMDIST(S780,$T$6,$T$7,FALSE)</f>
        <v>2.6562782032225847E-2</v>
      </c>
      <c r="U780">
        <f t="shared" ref="U780:U843" si="69">LN(T780)</f>
        <v>-3.628244214670072</v>
      </c>
    </row>
    <row r="781" spans="2:21" x14ac:dyDescent="0.25">
      <c r="B781" s="16" t="s">
        <v>770</v>
      </c>
      <c r="C781" s="17">
        <v>-2.0719643066875384</v>
      </c>
      <c r="D781" s="23">
        <f t="shared" si="66"/>
        <v>4.7121427732498464</v>
      </c>
      <c r="E781" s="1"/>
      <c r="S781" s="35">
        <f t="shared" si="67"/>
        <v>4.7121427732498464</v>
      </c>
      <c r="T781">
        <f t="shared" si="68"/>
        <v>1.2323460986671723E-2</v>
      </c>
      <c r="U781">
        <f t="shared" si="69"/>
        <v>-4.3962504360857553</v>
      </c>
    </row>
    <row r="782" spans="2:21" x14ac:dyDescent="0.25">
      <c r="B782" s="16" t="s">
        <v>771</v>
      </c>
      <c r="C782" s="17">
        <v>-0.61375771042730287</v>
      </c>
      <c r="D782" s="23">
        <f t="shared" si="66"/>
        <v>10.544969158290789</v>
      </c>
      <c r="E782" s="1"/>
      <c r="S782" s="35">
        <f t="shared" si="67"/>
        <v>10.544969158290789</v>
      </c>
      <c r="T782">
        <f t="shared" si="68"/>
        <v>8.1473117730701372E-2</v>
      </c>
      <c r="U782">
        <f t="shared" si="69"/>
        <v>-2.5074821569408248</v>
      </c>
    </row>
    <row r="783" spans="2:21" x14ac:dyDescent="0.25">
      <c r="B783" s="16" t="s">
        <v>772</v>
      </c>
      <c r="C783" s="17">
        <v>-2.1756190905042088E-2</v>
      </c>
      <c r="D783" s="23">
        <f t="shared" si="66"/>
        <v>12.912975236379832</v>
      </c>
      <c r="E783" s="1"/>
      <c r="S783" s="35">
        <f t="shared" si="67"/>
        <v>12.912975236379832</v>
      </c>
      <c r="T783">
        <f t="shared" si="68"/>
        <v>9.7812019476234802E-2</v>
      </c>
      <c r="U783">
        <f t="shared" si="69"/>
        <v>-2.3247078109627628</v>
      </c>
    </row>
    <row r="784" spans="2:21" x14ac:dyDescent="0.25">
      <c r="B784" s="16" t="s">
        <v>773</v>
      </c>
      <c r="C784" s="17">
        <v>0.28179925120767341</v>
      </c>
      <c r="D784" s="23">
        <f t="shared" si="66"/>
        <v>14.127197004830693</v>
      </c>
      <c r="E784" s="1"/>
      <c r="S784" s="35">
        <f t="shared" si="67"/>
        <v>14.127197004830693</v>
      </c>
      <c r="T784">
        <f t="shared" si="68"/>
        <v>9.4250534861018101E-2</v>
      </c>
      <c r="U784">
        <f t="shared" si="69"/>
        <v>-2.3617987777521554</v>
      </c>
    </row>
    <row r="785" spans="2:21" x14ac:dyDescent="0.25">
      <c r="B785" s="16" t="s">
        <v>774</v>
      </c>
      <c r="C785" s="17">
        <v>-0.86244368179763353</v>
      </c>
      <c r="D785" s="23">
        <f t="shared" si="66"/>
        <v>9.5502252728094668</v>
      </c>
      <c r="E785" s="1"/>
      <c r="S785" s="35">
        <f t="shared" si="67"/>
        <v>9.5502252728094668</v>
      </c>
      <c r="T785">
        <f t="shared" si="68"/>
        <v>6.8230659619145234E-2</v>
      </c>
      <c r="U785">
        <f t="shared" si="69"/>
        <v>-2.6848612606191637</v>
      </c>
    </row>
    <row r="786" spans="2:21" x14ac:dyDescent="0.25">
      <c r="B786" s="16" t="s">
        <v>775</v>
      </c>
      <c r="C786" s="17">
        <v>-0.51748641653070748</v>
      </c>
      <c r="D786" s="23">
        <f t="shared" si="66"/>
        <v>10.93005433387717</v>
      </c>
      <c r="E786" s="1"/>
      <c r="S786" s="35">
        <f t="shared" si="67"/>
        <v>10.93005433387717</v>
      </c>
      <c r="T786">
        <f t="shared" si="68"/>
        <v>8.588079411994505E-2</v>
      </c>
      <c r="U786">
        <f t="shared" si="69"/>
        <v>-2.4547950591588701</v>
      </c>
    </row>
    <row r="787" spans="2:21" x14ac:dyDescent="0.25">
      <c r="B787" s="16" t="s">
        <v>776</v>
      </c>
      <c r="C787" s="17">
        <v>-1.4862205742924357</v>
      </c>
      <c r="D787" s="23">
        <f t="shared" si="66"/>
        <v>7.0551177028302572</v>
      </c>
      <c r="E787" s="1"/>
      <c r="S787" s="35">
        <f t="shared" si="67"/>
        <v>7.0551177028302572</v>
      </c>
      <c r="T787">
        <f t="shared" si="68"/>
        <v>3.3653069639488137E-2</v>
      </c>
      <c r="U787">
        <f t="shared" si="69"/>
        <v>-3.391651004481699</v>
      </c>
    </row>
    <row r="788" spans="2:21" x14ac:dyDescent="0.25">
      <c r="B788" s="16" t="s">
        <v>777</v>
      </c>
      <c r="C788" s="17">
        <v>-0.46474862186834359</v>
      </c>
      <c r="D788" s="23">
        <f t="shared" si="66"/>
        <v>11.141005512526625</v>
      </c>
      <c r="E788" s="1"/>
      <c r="S788" s="35">
        <f t="shared" si="67"/>
        <v>11.141005512526625</v>
      </c>
      <c r="T788">
        <f t="shared" si="68"/>
        <v>8.8061996728309999E-2</v>
      </c>
      <c r="U788">
        <f t="shared" si="69"/>
        <v>-2.4297142042771411</v>
      </c>
    </row>
    <row r="789" spans="2:21" x14ac:dyDescent="0.25">
      <c r="B789" s="16" t="s">
        <v>778</v>
      </c>
      <c r="C789" s="17">
        <v>0.66864867778680859</v>
      </c>
      <c r="D789" s="23">
        <f t="shared" si="66"/>
        <v>15.674594711147234</v>
      </c>
      <c r="E789" s="1"/>
      <c r="S789" s="35">
        <f t="shared" si="67"/>
        <v>15.674594711147234</v>
      </c>
      <c r="T789">
        <f t="shared" si="68"/>
        <v>7.9057221428191854E-2</v>
      </c>
      <c r="U789">
        <f t="shared" si="69"/>
        <v>-2.5375833668337582</v>
      </c>
    </row>
    <row r="790" spans="2:21" x14ac:dyDescent="0.25">
      <c r="B790" s="16" t="s">
        <v>779</v>
      </c>
      <c r="C790" s="17">
        <v>-6.8480210299416769E-2</v>
      </c>
      <c r="D790" s="23">
        <f t="shared" si="66"/>
        <v>12.726079158802333</v>
      </c>
      <c r="E790" s="1"/>
      <c r="S790" s="35">
        <f t="shared" si="67"/>
        <v>12.726079158802333</v>
      </c>
      <c r="T790">
        <f t="shared" si="68"/>
        <v>9.7600372963462204E-2</v>
      </c>
      <c r="U790">
        <f t="shared" si="69"/>
        <v>-2.3268739642234428</v>
      </c>
    </row>
    <row r="791" spans="2:21" x14ac:dyDescent="0.25">
      <c r="B791" s="16" t="s">
        <v>780</v>
      </c>
      <c r="C791" s="17">
        <v>8.8962211813341241E-2</v>
      </c>
      <c r="D791" s="23">
        <f t="shared" si="66"/>
        <v>13.355848847253364</v>
      </c>
      <c r="E791" s="1"/>
      <c r="S791" s="35">
        <f t="shared" si="67"/>
        <v>13.355848847253364</v>
      </c>
      <c r="T791">
        <f t="shared" si="68"/>
        <v>9.7494165989863268E-2</v>
      </c>
      <c r="U791">
        <f t="shared" si="69"/>
        <v>-2.3279627387699828</v>
      </c>
    </row>
    <row r="792" spans="2:21" x14ac:dyDescent="0.25">
      <c r="B792" s="16" t="s">
        <v>781</v>
      </c>
      <c r="C792" s="17">
        <v>-0.44365759020823259</v>
      </c>
      <c r="D792" s="23">
        <f t="shared" si="66"/>
        <v>11.22536963916707</v>
      </c>
      <c r="E792" s="1"/>
      <c r="S792" s="35">
        <f t="shared" si="67"/>
        <v>11.22536963916707</v>
      </c>
      <c r="T792">
        <f t="shared" si="68"/>
        <v>8.8883116465073575E-2</v>
      </c>
      <c r="U792">
        <f t="shared" si="69"/>
        <v>-2.4204330705270296</v>
      </c>
    </row>
    <row r="793" spans="2:21" x14ac:dyDescent="0.25">
      <c r="B793" s="16" t="s">
        <v>782</v>
      </c>
      <c r="C793" s="17">
        <v>-2.0601248876127412</v>
      </c>
      <c r="D793" s="23">
        <f t="shared" si="66"/>
        <v>4.7595004495490354</v>
      </c>
      <c r="E793" s="1"/>
      <c r="S793" s="35">
        <f t="shared" si="67"/>
        <v>4.7595004495490354</v>
      </c>
      <c r="T793">
        <f t="shared" si="68"/>
        <v>1.2617439403964283E-2</v>
      </c>
      <c r="U793">
        <f t="shared" si="69"/>
        <v>-4.3726753423003801</v>
      </c>
    </row>
    <row r="794" spans="2:21" x14ac:dyDescent="0.25">
      <c r="B794" s="16" t="s">
        <v>783</v>
      </c>
      <c r="C794" s="17">
        <v>1.5543740658098542</v>
      </c>
      <c r="D794" s="23">
        <f t="shared" si="66"/>
        <v>19.217496263239418</v>
      </c>
      <c r="E794" s="1"/>
      <c r="S794" s="35">
        <f t="shared" si="67"/>
        <v>19.217496263239418</v>
      </c>
      <c r="T794">
        <f t="shared" si="68"/>
        <v>3.0732780905866189E-2</v>
      </c>
      <c r="U794">
        <f t="shared" si="69"/>
        <v>-3.4824254121126046</v>
      </c>
    </row>
    <row r="795" spans="2:21" x14ac:dyDescent="0.25">
      <c r="B795" s="16" t="s">
        <v>784</v>
      </c>
      <c r="C795" s="17">
        <v>9.5101631675118176E-2</v>
      </c>
      <c r="D795" s="23">
        <f t="shared" si="66"/>
        <v>13.380406526700472</v>
      </c>
      <c r="E795" s="1"/>
      <c r="S795" s="35">
        <f t="shared" si="67"/>
        <v>13.380406526700472</v>
      </c>
      <c r="T795">
        <f t="shared" si="68"/>
        <v>9.7442925914209083E-2</v>
      </c>
      <c r="U795">
        <f t="shared" si="69"/>
        <v>-2.3284884476161936</v>
      </c>
    </row>
    <row r="796" spans="2:21" x14ac:dyDescent="0.25">
      <c r="B796" s="16" t="s">
        <v>785</v>
      </c>
      <c r="C796" s="17">
        <v>0.95578058956476197</v>
      </c>
      <c r="D796" s="23">
        <f t="shared" si="66"/>
        <v>16.823122358259049</v>
      </c>
      <c r="E796" s="1"/>
      <c r="S796" s="35">
        <f t="shared" si="67"/>
        <v>16.823122358259049</v>
      </c>
      <c r="T796">
        <f t="shared" si="68"/>
        <v>6.3217391911104814E-2</v>
      </c>
      <c r="U796">
        <f t="shared" si="69"/>
        <v>-2.7611758272198781</v>
      </c>
    </row>
    <row r="797" spans="2:21" x14ac:dyDescent="0.25">
      <c r="B797" s="16" t="s">
        <v>786</v>
      </c>
      <c r="C797" s="17">
        <v>1.1013407291555846</v>
      </c>
      <c r="D797" s="23">
        <f t="shared" si="66"/>
        <v>17.405362916622337</v>
      </c>
      <c r="E797" s="1"/>
      <c r="S797" s="35">
        <f t="shared" si="67"/>
        <v>17.405362916622337</v>
      </c>
      <c r="T797">
        <f t="shared" si="68"/>
        <v>5.4758030110314465E-2</v>
      </c>
      <c r="U797">
        <f t="shared" si="69"/>
        <v>-2.9048312523587838</v>
      </c>
    </row>
    <row r="798" spans="2:21" x14ac:dyDescent="0.25">
      <c r="B798" s="16" t="s">
        <v>787</v>
      </c>
      <c r="C798" s="17">
        <v>-1.2253551734523624</v>
      </c>
      <c r="D798" s="23">
        <f t="shared" si="66"/>
        <v>8.0985793061905511</v>
      </c>
      <c r="E798" s="1"/>
      <c r="S798" s="35">
        <f t="shared" si="67"/>
        <v>8.0985793061905511</v>
      </c>
      <c r="T798">
        <f t="shared" si="68"/>
        <v>4.7334534380071333E-2</v>
      </c>
      <c r="U798">
        <f t="shared" si="69"/>
        <v>-3.050515136144047</v>
      </c>
    </row>
    <row r="799" spans="2:21" x14ac:dyDescent="0.25">
      <c r="B799" s="16" t="s">
        <v>788</v>
      </c>
      <c r="C799" s="17">
        <v>1.553780022867993</v>
      </c>
      <c r="D799" s="23">
        <f t="shared" si="66"/>
        <v>19.215120091471974</v>
      </c>
      <c r="E799" s="1"/>
      <c r="S799" s="35">
        <f t="shared" si="67"/>
        <v>19.215120091471974</v>
      </c>
      <c r="T799">
        <f t="shared" si="68"/>
        <v>3.0760043788026006E-2</v>
      </c>
      <c r="U799">
        <f t="shared" si="69"/>
        <v>-3.4815387108078006</v>
      </c>
    </row>
    <row r="800" spans="2:21" x14ac:dyDescent="0.25">
      <c r="B800" s="16" t="s">
        <v>789</v>
      </c>
      <c r="C800" s="17">
        <v>-0.92071324983042702</v>
      </c>
      <c r="D800" s="23">
        <f t="shared" si="66"/>
        <v>9.3171470006782915</v>
      </c>
      <c r="E800" s="1"/>
      <c r="S800" s="35">
        <f t="shared" si="67"/>
        <v>9.3171470006782915</v>
      </c>
      <c r="T800">
        <f t="shared" si="68"/>
        <v>6.4892094439946202E-2</v>
      </c>
      <c r="U800">
        <f t="shared" si="69"/>
        <v>-2.7350294740946905</v>
      </c>
    </row>
    <row r="801" spans="2:21" x14ac:dyDescent="0.25">
      <c r="B801" s="16" t="s">
        <v>790</v>
      </c>
      <c r="C801" s="17">
        <v>1.0333230044009569</v>
      </c>
      <c r="D801" s="23">
        <f t="shared" si="66"/>
        <v>17.133292017603829</v>
      </c>
      <c r="E801" s="1"/>
      <c r="S801" s="35">
        <f t="shared" si="67"/>
        <v>17.133292017603829</v>
      </c>
      <c r="T801">
        <f t="shared" si="68"/>
        <v>5.8708798374437973E-2</v>
      </c>
      <c r="U801">
        <f t="shared" si="69"/>
        <v>-2.8351656762516244</v>
      </c>
    </row>
    <row r="802" spans="2:21" x14ac:dyDescent="0.25">
      <c r="B802" s="16" t="s">
        <v>791</v>
      </c>
      <c r="C802" s="17">
        <v>-0.38995841395945474</v>
      </c>
      <c r="D802" s="23">
        <f t="shared" si="66"/>
        <v>11.440166344162181</v>
      </c>
      <c r="E802" s="1"/>
      <c r="S802" s="35">
        <f t="shared" si="67"/>
        <v>11.440166344162181</v>
      </c>
      <c r="T802">
        <f t="shared" si="68"/>
        <v>9.0832765627655174E-2</v>
      </c>
      <c r="U802">
        <f t="shared" si="69"/>
        <v>-2.3987352035372478</v>
      </c>
    </row>
    <row r="803" spans="2:21" x14ac:dyDescent="0.25">
      <c r="B803" s="16" t="s">
        <v>792</v>
      </c>
      <c r="C803" s="17">
        <v>0.40798807835196821</v>
      </c>
      <c r="D803" s="23">
        <f t="shared" si="66"/>
        <v>14.631952313407872</v>
      </c>
      <c r="E803" s="1"/>
      <c r="S803" s="35">
        <f t="shared" si="67"/>
        <v>14.631952313407872</v>
      </c>
      <c r="T803">
        <f t="shared" si="68"/>
        <v>9.0418018605172595E-2</v>
      </c>
      <c r="U803">
        <f t="shared" si="69"/>
        <v>-2.4033117105920891</v>
      </c>
    </row>
    <row r="804" spans="2:21" x14ac:dyDescent="0.25">
      <c r="B804" s="16" t="s">
        <v>793</v>
      </c>
      <c r="C804" s="17">
        <v>-2.6393588216163961E-2</v>
      </c>
      <c r="D804" s="23">
        <f t="shared" si="66"/>
        <v>12.894425647135344</v>
      </c>
      <c r="E804" s="1"/>
      <c r="S804" s="35">
        <f t="shared" si="67"/>
        <v>12.894425647135344</v>
      </c>
      <c r="T804">
        <f t="shared" si="68"/>
        <v>9.7800177253809364E-2</v>
      </c>
      <c r="U804">
        <f t="shared" si="69"/>
        <v>-2.3248288895318692</v>
      </c>
    </row>
    <row r="805" spans="2:21" x14ac:dyDescent="0.25">
      <c r="B805" s="16" t="s">
        <v>794</v>
      </c>
      <c r="C805" s="17">
        <v>-0.36417447170000894</v>
      </c>
      <c r="D805" s="23">
        <f t="shared" si="66"/>
        <v>11.543302113199964</v>
      </c>
      <c r="E805" s="1"/>
      <c r="S805" s="35">
        <f t="shared" si="67"/>
        <v>11.543302113199964</v>
      </c>
      <c r="T805">
        <f t="shared" si="68"/>
        <v>9.1693572746686561E-2</v>
      </c>
      <c r="U805">
        <f t="shared" si="69"/>
        <v>-2.3893029921795552</v>
      </c>
    </row>
    <row r="806" spans="2:21" x14ac:dyDescent="0.25">
      <c r="B806" s="16" t="s">
        <v>795</v>
      </c>
      <c r="C806" s="17">
        <v>-0.46564338659552096</v>
      </c>
      <c r="D806" s="23">
        <f t="shared" si="66"/>
        <v>11.137426453617916</v>
      </c>
      <c r="E806" s="1"/>
      <c r="S806" s="35">
        <f t="shared" si="67"/>
        <v>11.137426453617916</v>
      </c>
      <c r="T806">
        <f t="shared" si="68"/>
        <v>8.8026496566016757E-2</v>
      </c>
      <c r="U806">
        <f t="shared" si="69"/>
        <v>-2.4301174124835385</v>
      </c>
    </row>
    <row r="807" spans="2:21" x14ac:dyDescent="0.25">
      <c r="B807" s="16" t="s">
        <v>796</v>
      </c>
      <c r="C807" s="17">
        <v>-1.4720752263793436E-3</v>
      </c>
      <c r="D807" s="23">
        <f t="shared" si="66"/>
        <v>12.994111699094482</v>
      </c>
      <c r="E807" s="1"/>
      <c r="S807" s="35">
        <f t="shared" si="67"/>
        <v>12.994111699094482</v>
      </c>
      <c r="T807">
        <f t="shared" si="68"/>
        <v>9.7840032676856217E-2</v>
      </c>
      <c r="U807">
        <f t="shared" si="69"/>
        <v>-2.32442145362069</v>
      </c>
    </row>
    <row r="808" spans="2:21" x14ac:dyDescent="0.25">
      <c r="B808" s="16" t="s">
        <v>797</v>
      </c>
      <c r="C808" s="17">
        <v>0.22913885609449874</v>
      </c>
      <c r="D808" s="23">
        <f t="shared" si="66"/>
        <v>13.916555424377995</v>
      </c>
      <c r="E808" s="1"/>
      <c r="S808" s="35">
        <f t="shared" si="67"/>
        <v>13.916555424377995</v>
      </c>
      <c r="T808">
        <f t="shared" si="68"/>
        <v>9.5463933252348393E-2</v>
      </c>
      <c r="U808">
        <f t="shared" si="69"/>
        <v>-2.3490067651068856</v>
      </c>
    </row>
    <row r="809" spans="2:21" x14ac:dyDescent="0.25">
      <c r="B809" s="16" t="s">
        <v>798</v>
      </c>
      <c r="C809" s="17">
        <v>0.43442963392663619</v>
      </c>
      <c r="D809" s="23">
        <f t="shared" si="66"/>
        <v>14.737718535706545</v>
      </c>
      <c r="E809" s="1"/>
      <c r="S809" s="35">
        <f t="shared" si="67"/>
        <v>14.737718535706545</v>
      </c>
      <c r="T809">
        <f t="shared" si="68"/>
        <v>8.946102077740517E-2</v>
      </c>
      <c r="U809">
        <f t="shared" si="69"/>
        <v>-2.4139522706087622</v>
      </c>
    </row>
    <row r="810" spans="2:21" x14ac:dyDescent="0.25">
      <c r="B810" s="16" t="s">
        <v>799</v>
      </c>
      <c r="C810" s="17">
        <v>-1.8736191178743629</v>
      </c>
      <c r="D810" s="23">
        <f t="shared" si="66"/>
        <v>5.5055235285025486</v>
      </c>
      <c r="E810" s="1"/>
      <c r="S810" s="35">
        <f t="shared" si="67"/>
        <v>5.5055235285025486</v>
      </c>
      <c r="T810">
        <f t="shared" si="68"/>
        <v>1.796916025615309E-2</v>
      </c>
      <c r="U810">
        <f t="shared" si="69"/>
        <v>-4.0190983095983706</v>
      </c>
    </row>
    <row r="811" spans="2:21" x14ac:dyDescent="0.25">
      <c r="B811" s="16" t="s">
        <v>800</v>
      </c>
      <c r="C811" s="17">
        <v>-1.8746621400900665E-2</v>
      </c>
      <c r="D811" s="23">
        <f t="shared" si="66"/>
        <v>12.925013514396397</v>
      </c>
      <c r="E811" s="1"/>
      <c r="S811" s="35">
        <f t="shared" si="67"/>
        <v>12.925013514396397</v>
      </c>
      <c r="T811">
        <f t="shared" si="68"/>
        <v>9.7818622335946154E-2</v>
      </c>
      <c r="U811">
        <f t="shared" si="69"/>
        <v>-2.3246403076345246</v>
      </c>
    </row>
    <row r="812" spans="2:21" x14ac:dyDescent="0.25">
      <c r="B812" s="16" t="s">
        <v>801</v>
      </c>
      <c r="C812" s="17">
        <v>-0.72184587131311528</v>
      </c>
      <c r="D812" s="23">
        <f t="shared" si="66"/>
        <v>10.11261651474754</v>
      </c>
      <c r="E812" s="1"/>
      <c r="S812" s="35">
        <f t="shared" si="67"/>
        <v>10.11261651474754</v>
      </c>
      <c r="T812">
        <f t="shared" si="68"/>
        <v>7.5981517136611776E-2</v>
      </c>
      <c r="U812">
        <f t="shared" si="69"/>
        <v>-2.577265163843542</v>
      </c>
    </row>
    <row r="813" spans="2:21" x14ac:dyDescent="0.25">
      <c r="B813" s="16" t="s">
        <v>802</v>
      </c>
      <c r="C813" s="17">
        <v>-0.57132238431423399</v>
      </c>
      <c r="D813" s="23">
        <f t="shared" si="66"/>
        <v>10.714710462743064</v>
      </c>
      <c r="E813" s="1"/>
      <c r="S813" s="35">
        <f t="shared" si="67"/>
        <v>10.714710462743064</v>
      </c>
      <c r="T813">
        <f t="shared" si="68"/>
        <v>8.3479100153088806E-2</v>
      </c>
      <c r="U813">
        <f t="shared" si="69"/>
        <v>-2.4831589760227901</v>
      </c>
    </row>
    <row r="814" spans="2:21" x14ac:dyDescent="0.25">
      <c r="B814" s="16" t="s">
        <v>803</v>
      </c>
      <c r="C814" s="17">
        <v>-2.1964456477426824</v>
      </c>
      <c r="D814" s="23">
        <f t="shared" si="66"/>
        <v>4.2142174090292706</v>
      </c>
      <c r="E814" s="1"/>
      <c r="S814" s="35">
        <f t="shared" si="67"/>
        <v>4.2142174090292706</v>
      </c>
      <c r="T814">
        <f t="shared" si="68"/>
        <v>9.53975244958233E-3</v>
      </c>
      <c r="U814">
        <f t="shared" si="69"/>
        <v>-4.6522877425397127</v>
      </c>
    </row>
    <row r="815" spans="2:21" x14ac:dyDescent="0.25">
      <c r="B815" s="16" t="s">
        <v>804</v>
      </c>
      <c r="C815" s="17">
        <v>-0.73439834017331218</v>
      </c>
      <c r="D815" s="23">
        <f t="shared" si="66"/>
        <v>10.062406639306751</v>
      </c>
      <c r="E815" s="1"/>
      <c r="S815" s="35">
        <f t="shared" si="67"/>
        <v>10.062406639306751</v>
      </c>
      <c r="T815">
        <f t="shared" si="68"/>
        <v>7.5313350427323927E-2</v>
      </c>
      <c r="U815">
        <f t="shared" si="69"/>
        <v>-2.5860978633798521</v>
      </c>
    </row>
    <row r="816" spans="2:21" x14ac:dyDescent="0.25">
      <c r="B816" s="16" t="s">
        <v>805</v>
      </c>
      <c r="C816" s="17">
        <v>1.0406480485517828</v>
      </c>
      <c r="D816" s="23">
        <f t="shared" si="66"/>
        <v>17.162592194207132</v>
      </c>
      <c r="E816" s="1"/>
      <c r="S816" s="35">
        <f t="shared" si="67"/>
        <v>17.162592194207132</v>
      </c>
      <c r="T816">
        <f t="shared" si="68"/>
        <v>5.8282450041317053E-2</v>
      </c>
      <c r="U816">
        <f t="shared" si="69"/>
        <v>-2.842454259394672</v>
      </c>
    </row>
    <row r="817" spans="2:21" x14ac:dyDescent="0.25">
      <c r="B817" s="16" t="s">
        <v>806</v>
      </c>
      <c r="C817" s="17">
        <v>0.27563268799697754</v>
      </c>
      <c r="D817" s="23">
        <f t="shared" si="66"/>
        <v>14.10253075198791</v>
      </c>
      <c r="E817" s="1"/>
      <c r="S817" s="35">
        <f t="shared" si="67"/>
        <v>14.10253075198791</v>
      </c>
      <c r="T817">
        <f t="shared" si="68"/>
        <v>9.4404846554771729E-2</v>
      </c>
      <c r="U817">
        <f t="shared" si="69"/>
        <v>-2.3601628665259846</v>
      </c>
    </row>
    <row r="818" spans="2:21" x14ac:dyDescent="0.25">
      <c r="B818" s="16" t="s">
        <v>807</v>
      </c>
      <c r="C818" s="17">
        <v>-0.77453411398920957</v>
      </c>
      <c r="D818" s="23">
        <f t="shared" si="66"/>
        <v>9.9018635440431613</v>
      </c>
      <c r="E818" s="1"/>
      <c r="S818" s="35">
        <f t="shared" si="67"/>
        <v>9.9018635440431613</v>
      </c>
      <c r="T818">
        <f t="shared" si="68"/>
        <v>7.3141639656081142E-2</v>
      </c>
      <c r="U818">
        <f t="shared" si="69"/>
        <v>-2.6153574484634934</v>
      </c>
    </row>
    <row r="819" spans="2:21" x14ac:dyDescent="0.25">
      <c r="B819" s="16" t="s">
        <v>808</v>
      </c>
      <c r="C819" s="17">
        <v>-0.68924364470114208</v>
      </c>
      <c r="D819" s="23">
        <f t="shared" si="66"/>
        <v>10.243025421195432</v>
      </c>
      <c r="E819" s="1"/>
      <c r="S819" s="35">
        <f t="shared" si="67"/>
        <v>10.243025421195432</v>
      </c>
      <c r="T819">
        <f t="shared" si="68"/>
        <v>7.768970108117508E-2</v>
      </c>
      <c r="U819">
        <f t="shared" si="69"/>
        <v>-2.5550325776115179</v>
      </c>
    </row>
    <row r="820" spans="2:21" x14ac:dyDescent="0.25">
      <c r="B820" s="16" t="s">
        <v>809</v>
      </c>
      <c r="C820" s="17">
        <v>-0.3745440983791411</v>
      </c>
      <c r="D820" s="23">
        <f t="shared" si="66"/>
        <v>11.501823606483436</v>
      </c>
      <c r="E820" s="1"/>
      <c r="S820" s="35">
        <f t="shared" si="67"/>
        <v>11.501823606483436</v>
      </c>
      <c r="T820">
        <f t="shared" si="68"/>
        <v>9.1353428276441842E-2</v>
      </c>
      <c r="U820">
        <f t="shared" si="69"/>
        <v>-2.3930194678372292</v>
      </c>
    </row>
    <row r="821" spans="2:21" x14ac:dyDescent="0.25">
      <c r="B821" s="16" t="s">
        <v>810</v>
      </c>
      <c r="C821" s="17">
        <v>0.51788183354132034</v>
      </c>
      <c r="D821" s="23">
        <f t="shared" si="66"/>
        <v>15.071527334165282</v>
      </c>
      <c r="E821" s="1"/>
      <c r="S821" s="35">
        <f t="shared" si="67"/>
        <v>15.071527334165282</v>
      </c>
      <c r="T821">
        <f t="shared" si="68"/>
        <v>8.6125665080567029E-2</v>
      </c>
      <c r="U821">
        <f t="shared" si="69"/>
        <v>-2.451947827407396</v>
      </c>
    </row>
    <row r="822" spans="2:21" x14ac:dyDescent="0.25">
      <c r="B822" s="16" t="s">
        <v>811</v>
      </c>
      <c r="C822" s="17">
        <v>0.47546312577132444</v>
      </c>
      <c r="D822" s="23">
        <f t="shared" si="66"/>
        <v>14.901852503085298</v>
      </c>
      <c r="E822" s="1"/>
      <c r="S822" s="35">
        <f t="shared" si="67"/>
        <v>14.901852503085298</v>
      </c>
      <c r="T822">
        <f t="shared" si="68"/>
        <v>8.7878758152061059E-2</v>
      </c>
      <c r="U822">
        <f t="shared" si="69"/>
        <v>-2.4317971627437589</v>
      </c>
    </row>
    <row r="823" spans="2:21" x14ac:dyDescent="0.25">
      <c r="B823" s="16" t="s">
        <v>812</v>
      </c>
      <c r="C823" s="17">
        <v>-2.2516837322000757E-2</v>
      </c>
      <c r="D823" s="23">
        <f t="shared" si="66"/>
        <v>12.909932650711998</v>
      </c>
      <c r="E823" s="1"/>
      <c r="S823" s="35">
        <f t="shared" si="67"/>
        <v>12.909932650711998</v>
      </c>
      <c r="T823">
        <f t="shared" si="68"/>
        <v>9.7810215750413834E-2</v>
      </c>
      <c r="U823">
        <f t="shared" si="69"/>
        <v>-2.3247262518707603</v>
      </c>
    </row>
    <row r="824" spans="2:21" x14ac:dyDescent="0.25">
      <c r="B824" s="16" t="s">
        <v>813</v>
      </c>
      <c r="C824" s="17">
        <v>-0.69283264303777492</v>
      </c>
      <c r="D824" s="23">
        <f t="shared" si="66"/>
        <v>10.228669427848899</v>
      </c>
      <c r="E824" s="1"/>
      <c r="S824" s="35">
        <f t="shared" si="67"/>
        <v>10.228669427848899</v>
      </c>
      <c r="T824">
        <f t="shared" si="68"/>
        <v>7.7503674196467823E-2</v>
      </c>
      <c r="U824">
        <f t="shared" si="69"/>
        <v>-2.5574299347599245</v>
      </c>
    </row>
    <row r="825" spans="2:21" x14ac:dyDescent="0.25">
      <c r="B825" s="16" t="s">
        <v>814</v>
      </c>
      <c r="C825" s="17">
        <v>0.60832470606540356</v>
      </c>
      <c r="D825" s="23">
        <f t="shared" si="66"/>
        <v>15.433298824261614</v>
      </c>
      <c r="E825" s="1"/>
      <c r="S825" s="35">
        <f t="shared" si="67"/>
        <v>15.433298824261614</v>
      </c>
      <c r="T825">
        <f t="shared" si="68"/>
        <v>8.2028044781425169E-2</v>
      </c>
      <c r="U825">
        <f t="shared" si="69"/>
        <v>-2.5006940806602365</v>
      </c>
    </row>
    <row r="826" spans="2:21" x14ac:dyDescent="0.25">
      <c r="B826" s="16" t="s">
        <v>815</v>
      </c>
      <c r="C826" s="17">
        <v>0.50988729369447949</v>
      </c>
      <c r="D826" s="23">
        <f t="shared" si="66"/>
        <v>15.039549174777918</v>
      </c>
      <c r="E826" s="1"/>
      <c r="S826" s="35">
        <f t="shared" si="67"/>
        <v>15.039549174777918</v>
      </c>
      <c r="T826">
        <f t="shared" si="68"/>
        <v>8.6464819285171454E-2</v>
      </c>
      <c r="U826">
        <f t="shared" si="69"/>
        <v>-2.4480176612408835</v>
      </c>
    </row>
    <row r="827" spans="2:21" x14ac:dyDescent="0.25">
      <c r="B827" s="16" t="s">
        <v>816</v>
      </c>
      <c r="C827" s="17">
        <v>-1.5665662629343062</v>
      </c>
      <c r="D827" s="23">
        <f t="shared" si="66"/>
        <v>6.7337349482627751</v>
      </c>
      <c r="E827" s="1"/>
      <c r="S827" s="35">
        <f t="shared" si="67"/>
        <v>6.7337349482627751</v>
      </c>
      <c r="T827">
        <f t="shared" si="68"/>
        <v>2.9899565536472186E-2</v>
      </c>
      <c r="U827">
        <f t="shared" si="69"/>
        <v>-3.5099113292438355</v>
      </c>
    </row>
    <row r="828" spans="2:21" x14ac:dyDescent="0.25">
      <c r="B828" s="16" t="s">
        <v>817</v>
      </c>
      <c r="C828" s="17">
        <v>-1.2388806612228935</v>
      </c>
      <c r="D828" s="23">
        <f t="shared" si="66"/>
        <v>8.0444773551084268</v>
      </c>
      <c r="E828" s="1"/>
      <c r="S828" s="35">
        <f t="shared" si="67"/>
        <v>8.0444773551084268</v>
      </c>
      <c r="T828">
        <f t="shared" si="68"/>
        <v>4.6579591771841795E-2</v>
      </c>
      <c r="U828">
        <f t="shared" si="69"/>
        <v>-3.0665927785866351</v>
      </c>
    </row>
    <row r="829" spans="2:21" x14ac:dyDescent="0.25">
      <c r="B829" s="16" t="s">
        <v>818</v>
      </c>
      <c r="C829" s="17">
        <v>3.9218306499793257E-2</v>
      </c>
      <c r="D829" s="23">
        <f t="shared" si="66"/>
        <v>13.156873225999172</v>
      </c>
      <c r="E829" s="1"/>
      <c r="S829" s="35">
        <f t="shared" si="67"/>
        <v>13.156873225999172</v>
      </c>
      <c r="T829">
        <f t="shared" si="68"/>
        <v>9.7779447769608688E-2</v>
      </c>
      <c r="U829">
        <f t="shared" si="69"/>
        <v>-2.3250408695300497</v>
      </c>
    </row>
    <row r="830" spans="2:21" x14ac:dyDescent="0.25">
      <c r="B830" s="16" t="s">
        <v>819</v>
      </c>
      <c r="C830" s="17">
        <v>0.48360752170152649</v>
      </c>
      <c r="D830" s="23">
        <f t="shared" si="66"/>
        <v>14.934430086806106</v>
      </c>
      <c r="E830" s="1"/>
      <c r="S830" s="35">
        <f t="shared" si="67"/>
        <v>14.934430086806106</v>
      </c>
      <c r="T830">
        <f t="shared" si="68"/>
        <v>8.7551177338361486E-2</v>
      </c>
      <c r="U830">
        <f t="shared" si="69"/>
        <v>-2.4355317727294841</v>
      </c>
    </row>
    <row r="831" spans="2:21" x14ac:dyDescent="0.25">
      <c r="B831" s="16" t="s">
        <v>820</v>
      </c>
      <c r="C831" s="17">
        <v>0.67106877680361565</v>
      </c>
      <c r="D831" s="23">
        <f t="shared" si="66"/>
        <v>15.684275107214463</v>
      </c>
      <c r="E831" s="1"/>
      <c r="S831" s="35">
        <f t="shared" si="67"/>
        <v>15.684275107214463</v>
      </c>
      <c r="T831">
        <f t="shared" si="68"/>
        <v>7.8934540522720087E-2</v>
      </c>
      <c r="U831">
        <f t="shared" si="69"/>
        <v>-2.5391363709728845</v>
      </c>
    </row>
    <row r="832" spans="2:21" x14ac:dyDescent="0.25">
      <c r="B832" s="16" t="s">
        <v>821</v>
      </c>
      <c r="C832" s="17">
        <v>-0.86446974407705224</v>
      </c>
      <c r="D832" s="23">
        <f t="shared" si="66"/>
        <v>9.5421210236917915</v>
      </c>
      <c r="E832" s="1"/>
      <c r="S832" s="35">
        <f t="shared" si="67"/>
        <v>9.5421210236917915</v>
      </c>
      <c r="T832">
        <f t="shared" si="68"/>
        <v>6.8115478399900106E-2</v>
      </c>
      <c r="U832">
        <f t="shared" si="69"/>
        <v>-2.6865508023739624</v>
      </c>
    </row>
    <row r="833" spans="2:21" x14ac:dyDescent="0.25">
      <c r="B833" s="16" t="s">
        <v>822</v>
      </c>
      <c r="C833" s="17">
        <v>0.43733604517850494</v>
      </c>
      <c r="D833" s="23">
        <f t="shared" si="66"/>
        <v>14.74934418071402</v>
      </c>
      <c r="E833" s="1"/>
      <c r="S833" s="35">
        <f t="shared" si="67"/>
        <v>14.74934418071402</v>
      </c>
      <c r="T833">
        <f t="shared" si="68"/>
        <v>8.9352781563857189E-2</v>
      </c>
      <c r="U833">
        <f t="shared" si="69"/>
        <v>-2.4151629067604548</v>
      </c>
    </row>
    <row r="834" spans="2:21" x14ac:dyDescent="0.25">
      <c r="B834" s="16" t="s">
        <v>823</v>
      </c>
      <c r="C834" s="17">
        <v>-0.32870343040824984</v>
      </c>
      <c r="D834" s="23">
        <f t="shared" si="66"/>
        <v>11.685186278367</v>
      </c>
      <c r="E834" s="1"/>
      <c r="S834" s="35">
        <f t="shared" si="67"/>
        <v>11.685186278367</v>
      </c>
      <c r="T834">
        <f t="shared" si="68"/>
        <v>9.2794066505491463E-2</v>
      </c>
      <c r="U834">
        <f t="shared" si="69"/>
        <v>-2.3773725797525471</v>
      </c>
    </row>
    <row r="835" spans="2:21" x14ac:dyDescent="0.25">
      <c r="B835" s="16" t="s">
        <v>824</v>
      </c>
      <c r="C835" s="17">
        <v>0.64721879644834879</v>
      </c>
      <c r="D835" s="23">
        <f t="shared" si="66"/>
        <v>15.588875185793395</v>
      </c>
      <c r="E835" s="1"/>
      <c r="S835" s="35">
        <f t="shared" si="67"/>
        <v>15.588875185793395</v>
      </c>
      <c r="T835">
        <f t="shared" si="68"/>
        <v>8.0132199782362537E-2</v>
      </c>
      <c r="U835">
        <f t="shared" si="69"/>
        <v>-2.5240775109000309</v>
      </c>
    </row>
    <row r="836" spans="2:21" x14ac:dyDescent="0.25">
      <c r="B836" s="16" t="s">
        <v>825</v>
      </c>
      <c r="C836" s="17">
        <v>-1.7108281295655687</v>
      </c>
      <c r="D836" s="23">
        <f t="shared" si="66"/>
        <v>6.1566874817377251</v>
      </c>
      <c r="E836" s="1"/>
      <c r="S836" s="35">
        <f t="shared" si="67"/>
        <v>6.1566874817377251</v>
      </c>
      <c r="T836">
        <f t="shared" si="68"/>
        <v>2.3805444377922005E-2</v>
      </c>
      <c r="U836">
        <f t="shared" si="69"/>
        <v>-3.7378409690903553</v>
      </c>
    </row>
    <row r="837" spans="2:21" x14ac:dyDescent="0.25">
      <c r="B837" s="16" t="s">
        <v>826</v>
      </c>
      <c r="C837" s="17">
        <v>-0.68746088958590412</v>
      </c>
      <c r="D837" s="23">
        <f t="shared" si="66"/>
        <v>10.250156441656383</v>
      </c>
      <c r="E837" s="1"/>
      <c r="S837" s="35">
        <f t="shared" si="67"/>
        <v>10.250156441656383</v>
      </c>
      <c r="T837">
        <f t="shared" si="68"/>
        <v>7.7781913288901952E-2</v>
      </c>
      <c r="U837">
        <f t="shared" si="69"/>
        <v>-2.5538463518311607</v>
      </c>
    </row>
    <row r="838" spans="2:21" x14ac:dyDescent="0.25">
      <c r="B838" s="16" t="s">
        <v>827</v>
      </c>
      <c r="C838" s="17">
        <v>0.7566496341216058</v>
      </c>
      <c r="D838" s="23">
        <f t="shared" si="66"/>
        <v>16.026598536486425</v>
      </c>
      <c r="E838" s="1"/>
      <c r="S838" s="35">
        <f t="shared" si="67"/>
        <v>16.026598536486425</v>
      </c>
      <c r="T838">
        <f t="shared" si="68"/>
        <v>7.4446208874470204E-2</v>
      </c>
      <c r="U838">
        <f t="shared" si="69"/>
        <v>-2.5976784429153628</v>
      </c>
    </row>
    <row r="839" spans="2:21" x14ac:dyDescent="0.25">
      <c r="B839" s="16" t="s">
        <v>828</v>
      </c>
      <c r="C839" s="17">
        <v>-1.3295250460219901</v>
      </c>
      <c r="D839" s="23">
        <f t="shared" si="66"/>
        <v>7.6818998159120397</v>
      </c>
      <c r="E839" s="1"/>
      <c r="S839" s="35">
        <f t="shared" si="67"/>
        <v>7.6818998159120397</v>
      </c>
      <c r="T839">
        <f t="shared" si="68"/>
        <v>4.1632065683260416E-2</v>
      </c>
      <c r="U839">
        <f t="shared" si="69"/>
        <v>-3.1788845989423815</v>
      </c>
    </row>
    <row r="840" spans="2:21" x14ac:dyDescent="0.25">
      <c r="B840" s="16" t="s">
        <v>829</v>
      </c>
      <c r="C840" s="17">
        <v>0.78846439297316495</v>
      </c>
      <c r="D840" s="23">
        <f t="shared" si="66"/>
        <v>16.153857571892658</v>
      </c>
      <c r="E840" s="1"/>
      <c r="S840" s="35">
        <f t="shared" si="67"/>
        <v>16.153857571892658</v>
      </c>
      <c r="T840">
        <f t="shared" si="68"/>
        <v>7.2712738348672201E-2</v>
      </c>
      <c r="U840">
        <f t="shared" si="69"/>
        <v>-2.6212386917905515</v>
      </c>
    </row>
    <row r="841" spans="2:21" x14ac:dyDescent="0.25">
      <c r="B841" s="16" t="s">
        <v>830</v>
      </c>
      <c r="C841" s="17">
        <v>0.85470388712644563</v>
      </c>
      <c r="D841" s="23">
        <f t="shared" si="66"/>
        <v>16.418815548505783</v>
      </c>
      <c r="E841" s="1"/>
      <c r="S841" s="35">
        <f t="shared" si="67"/>
        <v>16.418815548505783</v>
      </c>
      <c r="T841">
        <f t="shared" si="68"/>
        <v>6.9015972369373596E-2</v>
      </c>
      <c r="U841">
        <f t="shared" si="69"/>
        <v>-2.6734173175589655</v>
      </c>
    </row>
    <row r="842" spans="2:21" x14ac:dyDescent="0.25">
      <c r="B842" s="16" t="s">
        <v>831</v>
      </c>
      <c r="C842" s="17">
        <v>2.0645001513208552</v>
      </c>
      <c r="D842" s="23">
        <f t="shared" si="66"/>
        <v>21.258000605283421</v>
      </c>
      <c r="E842" s="1"/>
      <c r="S842" s="35">
        <f t="shared" si="67"/>
        <v>21.258000605283421</v>
      </c>
      <c r="T842">
        <f t="shared" si="68"/>
        <v>1.2660965892807245E-2</v>
      </c>
      <c r="U842">
        <f t="shared" si="69"/>
        <v>-4.3692315703259181</v>
      </c>
    </row>
    <row r="843" spans="2:21" x14ac:dyDescent="0.25">
      <c r="B843" s="16" t="s">
        <v>832</v>
      </c>
      <c r="C843" s="17">
        <v>-1.262213188153515</v>
      </c>
      <c r="D843" s="23">
        <f t="shared" ref="D843:D906" si="70">C843*$D$6+$D$4</f>
        <v>7.9511472473859399</v>
      </c>
      <c r="E843" s="1"/>
      <c r="S843" s="35">
        <f t="shared" si="67"/>
        <v>7.9511472473859399</v>
      </c>
      <c r="T843">
        <f t="shared" si="68"/>
        <v>4.5286704586051031E-2</v>
      </c>
      <c r="U843">
        <f t="shared" si="69"/>
        <v>-3.0947417865684872</v>
      </c>
    </row>
    <row r="844" spans="2:21" x14ac:dyDescent="0.25">
      <c r="B844" s="16" t="s">
        <v>833</v>
      </c>
      <c r="C844" s="17">
        <v>0.51023143072563193</v>
      </c>
      <c r="D844" s="23">
        <f t="shared" si="70"/>
        <v>15.040925722902529</v>
      </c>
      <c r="E844" s="1"/>
      <c r="S844" s="35">
        <f t="shared" ref="S844:S907" si="71">D844</f>
        <v>15.040925722902529</v>
      </c>
      <c r="T844">
        <f t="shared" ref="T844:T907" si="72">NORMDIST(S844,$T$6,$T$7,FALSE)</f>
        <v>8.6450301930179621E-2</v>
      </c>
      <c r="U844">
        <f t="shared" ref="U844:U907" si="73">LN(T844)</f>
        <v>-2.4481855743178187</v>
      </c>
    </row>
    <row r="845" spans="2:21" x14ac:dyDescent="0.25">
      <c r="B845" s="16" t="s">
        <v>834</v>
      </c>
      <c r="C845" s="17">
        <v>-1.3167246576866825</v>
      </c>
      <c r="D845" s="23">
        <f t="shared" si="70"/>
        <v>7.7331013692532702</v>
      </c>
      <c r="E845" s="1"/>
      <c r="S845" s="35">
        <f t="shared" si="71"/>
        <v>7.7331013692532702</v>
      </c>
      <c r="T845">
        <f t="shared" si="72"/>
        <v>4.2317786790603343E-2</v>
      </c>
      <c r="U845">
        <f t="shared" si="73"/>
        <v>-3.1625477898080572</v>
      </c>
    </row>
    <row r="846" spans="2:21" x14ac:dyDescent="0.25">
      <c r="B846" s="16" t="s">
        <v>835</v>
      </c>
      <c r="C846" s="17">
        <v>0.90239232767718436</v>
      </c>
      <c r="D846" s="23">
        <f t="shared" si="70"/>
        <v>16.609569310708736</v>
      </c>
      <c r="E846" s="1"/>
      <c r="S846" s="35">
        <f t="shared" si="71"/>
        <v>16.609569310708736</v>
      </c>
      <c r="T846">
        <f t="shared" si="72"/>
        <v>6.6297898569276939E-2</v>
      </c>
      <c r="U846">
        <f t="shared" si="73"/>
        <v>-2.7135970780803205</v>
      </c>
    </row>
    <row r="847" spans="2:21" x14ac:dyDescent="0.25">
      <c r="B847" s="16" t="s">
        <v>836</v>
      </c>
      <c r="C847" s="17">
        <v>-1.7993234851814934</v>
      </c>
      <c r="D847" s="23">
        <f t="shared" si="70"/>
        <v>5.8027060592740263</v>
      </c>
      <c r="E847" s="1"/>
      <c r="S847" s="35">
        <f t="shared" si="71"/>
        <v>5.8027060592740263</v>
      </c>
      <c r="T847">
        <f t="shared" si="72"/>
        <v>2.0495037084447276E-2</v>
      </c>
      <c r="U847">
        <f t="shared" si="73"/>
        <v>-3.8875725155887184</v>
      </c>
    </row>
    <row r="848" spans="2:21" x14ac:dyDescent="0.25">
      <c r="B848" s="16" t="s">
        <v>837</v>
      </c>
      <c r="C848" s="17">
        <v>-1.9441824080487435</v>
      </c>
      <c r="D848" s="23">
        <f t="shared" si="70"/>
        <v>5.2232703678050258</v>
      </c>
      <c r="E848" s="1"/>
      <c r="S848" s="35">
        <f t="shared" si="71"/>
        <v>5.2232703678050258</v>
      </c>
      <c r="T848">
        <f t="shared" si="72"/>
        <v>1.5781210432190246E-2</v>
      </c>
      <c r="U848">
        <f t="shared" si="73"/>
        <v>-4.1489352597767999</v>
      </c>
    </row>
    <row r="849" spans="2:21" x14ac:dyDescent="0.25">
      <c r="B849" s="16" t="s">
        <v>838</v>
      </c>
      <c r="C849" s="17">
        <v>1.0155008538109616</v>
      </c>
      <c r="D849" s="23">
        <f t="shared" si="70"/>
        <v>17.062003415243847</v>
      </c>
      <c r="E849" s="1"/>
      <c r="S849" s="35">
        <f t="shared" si="71"/>
        <v>17.062003415243847</v>
      </c>
      <c r="T849">
        <f t="shared" si="72"/>
        <v>5.9746307291540367E-2</v>
      </c>
      <c r="U849">
        <f t="shared" si="73"/>
        <v>-2.8176478927324236</v>
      </c>
    </row>
    <row r="850" spans="2:21" x14ac:dyDescent="0.25">
      <c r="B850" s="16" t="s">
        <v>839</v>
      </c>
      <c r="C850" s="17">
        <v>0.109146027585729</v>
      </c>
      <c r="D850" s="23">
        <f t="shared" si="70"/>
        <v>13.436584110342917</v>
      </c>
      <c r="E850" s="1"/>
      <c r="S850" s="35">
        <f t="shared" si="71"/>
        <v>13.436584110342917</v>
      </c>
      <c r="T850">
        <f t="shared" si="72"/>
        <v>9.7312537092175522E-2</v>
      </c>
      <c r="U850">
        <f t="shared" si="73"/>
        <v>-2.3298274482224124</v>
      </c>
    </row>
    <row r="851" spans="2:21" x14ac:dyDescent="0.25">
      <c r="B851" s="16" t="s">
        <v>840</v>
      </c>
      <c r="C851" s="17">
        <v>1.2483371723336976</v>
      </c>
      <c r="D851" s="23">
        <f t="shared" si="70"/>
        <v>17.993348689334791</v>
      </c>
      <c r="E851" s="1"/>
      <c r="S851" s="35">
        <f t="shared" si="71"/>
        <v>17.993348689334791</v>
      </c>
      <c r="T851">
        <f t="shared" si="72"/>
        <v>4.6393430342265993E-2</v>
      </c>
      <c r="U851">
        <f t="shared" si="73"/>
        <v>-3.070597417225541</v>
      </c>
    </row>
    <row r="852" spans="2:21" x14ac:dyDescent="0.25">
      <c r="B852" s="16" t="s">
        <v>841</v>
      </c>
      <c r="C852" s="17">
        <v>0.11968892818649345</v>
      </c>
      <c r="D852" s="23">
        <f t="shared" si="70"/>
        <v>13.478755712745974</v>
      </c>
      <c r="E852" s="1"/>
      <c r="S852" s="35">
        <f t="shared" si="71"/>
        <v>13.478755712745974</v>
      </c>
      <c r="T852">
        <f t="shared" si="72"/>
        <v>9.7202645810008842E-2</v>
      </c>
      <c r="U852">
        <f t="shared" si="73"/>
        <v>-2.3309573476186278</v>
      </c>
    </row>
    <row r="853" spans="2:21" x14ac:dyDescent="0.25">
      <c r="B853" s="16" t="s">
        <v>842</v>
      </c>
      <c r="C853" s="17">
        <v>0.88951390043238576</v>
      </c>
      <c r="D853" s="23">
        <f t="shared" si="70"/>
        <v>16.558055601729542</v>
      </c>
      <c r="E853" s="1"/>
      <c r="S853" s="35">
        <f t="shared" si="71"/>
        <v>16.558055601729542</v>
      </c>
      <c r="T853">
        <f t="shared" si="72"/>
        <v>6.7035652011776942E-2</v>
      </c>
      <c r="U853">
        <f t="shared" si="73"/>
        <v>-2.7025306815378305</v>
      </c>
    </row>
    <row r="854" spans="2:21" x14ac:dyDescent="0.25">
      <c r="B854" s="16" t="s">
        <v>843</v>
      </c>
      <c r="C854" s="17">
        <v>1.3705344873463197</v>
      </c>
      <c r="D854" s="23">
        <f t="shared" si="70"/>
        <v>18.48213794938528</v>
      </c>
      <c r="E854" s="1"/>
      <c r="S854" s="35">
        <f t="shared" si="71"/>
        <v>18.48213794938528</v>
      </c>
      <c r="T854">
        <f t="shared" si="72"/>
        <v>3.978655089387028E-2</v>
      </c>
      <c r="U854">
        <f t="shared" si="73"/>
        <v>-3.2242263410380807</v>
      </c>
    </row>
    <row r="855" spans="2:21" x14ac:dyDescent="0.25">
      <c r="B855" s="16" t="s">
        <v>844</v>
      </c>
      <c r="C855" s="17">
        <v>-0.43465768724021403</v>
      </c>
      <c r="D855" s="23">
        <f t="shared" si="70"/>
        <v>11.261369251039143</v>
      </c>
      <c r="E855" s="1"/>
      <c r="S855" s="35">
        <f t="shared" si="71"/>
        <v>11.261369251039143</v>
      </c>
      <c r="T855">
        <f t="shared" si="72"/>
        <v>8.9224200989602043E-2</v>
      </c>
      <c r="U855">
        <f t="shared" si="73"/>
        <v>-2.4166029646518705</v>
      </c>
    </row>
    <row r="856" spans="2:21" x14ac:dyDescent="0.25">
      <c r="B856" s="16" t="s">
        <v>845</v>
      </c>
      <c r="C856" s="17">
        <v>0.16163084165210451</v>
      </c>
      <c r="D856" s="23">
        <f t="shared" si="70"/>
        <v>13.646523366608418</v>
      </c>
      <c r="E856" s="1"/>
      <c r="S856" s="35">
        <f t="shared" si="71"/>
        <v>13.646523366608418</v>
      </c>
      <c r="T856">
        <f t="shared" si="72"/>
        <v>9.6664257542543361E-2</v>
      </c>
      <c r="U856">
        <f t="shared" si="73"/>
        <v>-2.3365115669539738</v>
      </c>
    </row>
    <row r="857" spans="2:21" x14ac:dyDescent="0.25">
      <c r="B857" s="16" t="s">
        <v>846</v>
      </c>
      <c r="C857" s="17">
        <v>0.37524186139839788</v>
      </c>
      <c r="D857" s="23">
        <f t="shared" si="70"/>
        <v>14.500967445593592</v>
      </c>
      <c r="E857" s="1"/>
      <c r="S857" s="35">
        <f t="shared" si="71"/>
        <v>14.500967445593592</v>
      </c>
      <c r="T857">
        <f t="shared" si="72"/>
        <v>9.1531998187751956E-2</v>
      </c>
      <c r="U857">
        <f t="shared" si="73"/>
        <v>-2.3910666608639248</v>
      </c>
    </row>
    <row r="858" spans="2:21" x14ac:dyDescent="0.25">
      <c r="B858" s="16" t="s">
        <v>847</v>
      </c>
      <c r="C858" s="17">
        <v>0.79319722775304635</v>
      </c>
      <c r="D858" s="23">
        <f t="shared" si="70"/>
        <v>16.172788911012184</v>
      </c>
      <c r="E858" s="1"/>
      <c r="S858" s="35">
        <f t="shared" si="71"/>
        <v>16.172788911012184</v>
      </c>
      <c r="T858">
        <f t="shared" si="72"/>
        <v>7.2452304726775149E-2</v>
      </c>
      <c r="U858">
        <f t="shared" si="73"/>
        <v>-2.6248267994477743</v>
      </c>
    </row>
    <row r="859" spans="2:21" x14ac:dyDescent="0.25">
      <c r="B859" s="16" t="s">
        <v>848</v>
      </c>
      <c r="C859" s="17">
        <v>-0.39987104265579193</v>
      </c>
      <c r="D859" s="23">
        <f t="shared" si="70"/>
        <v>11.400515829376832</v>
      </c>
      <c r="E859" s="1"/>
      <c r="S859" s="35">
        <f t="shared" si="71"/>
        <v>11.400515829376832</v>
      </c>
      <c r="T859">
        <f t="shared" si="72"/>
        <v>9.0488574948228817E-2</v>
      </c>
      <c r="U859">
        <f t="shared" si="73"/>
        <v>-2.4025316799116387</v>
      </c>
    </row>
    <row r="860" spans="2:21" x14ac:dyDescent="0.25">
      <c r="B860" s="16" t="s">
        <v>849</v>
      </c>
      <c r="C860" s="17">
        <v>1.5892069560312092</v>
      </c>
      <c r="D860" s="23">
        <f t="shared" si="70"/>
        <v>19.356827824124835</v>
      </c>
      <c r="E860" s="1"/>
      <c r="S860" s="35">
        <f t="shared" si="71"/>
        <v>19.356827824124835</v>
      </c>
      <c r="T860">
        <f t="shared" si="72"/>
        <v>2.9158386664724756E-2</v>
      </c>
      <c r="U860">
        <f t="shared" si="73"/>
        <v>-3.5350127003707397</v>
      </c>
    </row>
    <row r="861" spans="2:21" x14ac:dyDescent="0.25">
      <c r="B861" s="16" t="s">
        <v>850</v>
      </c>
      <c r="C861" s="17">
        <v>0.32153023139658771</v>
      </c>
      <c r="D861" s="23">
        <f t="shared" si="70"/>
        <v>14.286120925586351</v>
      </c>
      <c r="E861" s="1"/>
      <c r="S861" s="35">
        <f t="shared" si="71"/>
        <v>14.286120925586351</v>
      </c>
      <c r="T861">
        <f t="shared" si="72"/>
        <v>9.3180540656241609E-2</v>
      </c>
      <c r="U861">
        <f t="shared" si="73"/>
        <v>-2.3732163703325604</v>
      </c>
    </row>
    <row r="862" spans="2:21" x14ac:dyDescent="0.25">
      <c r="B862" s="16" t="s">
        <v>851</v>
      </c>
      <c r="C862" s="17">
        <v>0.70804551234949431</v>
      </c>
      <c r="D862" s="23">
        <f t="shared" si="70"/>
        <v>15.832182049397977</v>
      </c>
      <c r="E862" s="1"/>
      <c r="S862" s="35">
        <f t="shared" si="71"/>
        <v>15.832182049397977</v>
      </c>
      <c r="T862">
        <f t="shared" si="72"/>
        <v>7.7029584092268316E-2</v>
      </c>
      <c r="U862">
        <f t="shared" si="73"/>
        <v>-2.56356572192733</v>
      </c>
    </row>
    <row r="863" spans="2:21" x14ac:dyDescent="0.25">
      <c r="B863" s="16" t="s">
        <v>852</v>
      </c>
      <c r="C863" s="17">
        <v>2.1358857847310961</v>
      </c>
      <c r="D863" s="23">
        <f t="shared" si="70"/>
        <v>21.543543138924385</v>
      </c>
      <c r="E863" s="1"/>
      <c r="S863" s="35">
        <f t="shared" si="71"/>
        <v>21.543543138924385</v>
      </c>
      <c r="T863">
        <f t="shared" si="72"/>
        <v>1.096218671151962E-2</v>
      </c>
      <c r="U863">
        <f t="shared" si="73"/>
        <v>-4.5133034998888144</v>
      </c>
    </row>
    <row r="864" spans="2:21" x14ac:dyDescent="0.25">
      <c r="B864" s="16" t="s">
        <v>853</v>
      </c>
      <c r="C864" s="17">
        <v>-0.20051528409483005</v>
      </c>
      <c r="D864" s="23">
        <f t="shared" si="70"/>
        <v>12.19793886362068</v>
      </c>
      <c r="E864" s="1"/>
      <c r="S864" s="35">
        <f t="shared" si="71"/>
        <v>12.19793886362068</v>
      </c>
      <c r="T864">
        <f t="shared" si="72"/>
        <v>9.5909299540511597E-2</v>
      </c>
      <c r="U864">
        <f t="shared" si="73"/>
        <v>-2.3443523305687943</v>
      </c>
    </row>
    <row r="865" spans="2:21" x14ac:dyDescent="0.25">
      <c r="B865" s="16" t="s">
        <v>854</v>
      </c>
      <c r="C865" s="17">
        <v>-0.36381936412417748</v>
      </c>
      <c r="D865" s="23">
        <f t="shared" si="70"/>
        <v>11.544722543503291</v>
      </c>
      <c r="E865" s="1"/>
      <c r="S865" s="35">
        <f t="shared" si="71"/>
        <v>11.544722543503291</v>
      </c>
      <c r="T865">
        <f t="shared" si="72"/>
        <v>9.1705075330658428E-2</v>
      </c>
      <c r="U865">
        <f t="shared" si="73"/>
        <v>-2.3891775541339912</v>
      </c>
    </row>
    <row r="866" spans="2:21" x14ac:dyDescent="0.25">
      <c r="B866" s="16" t="s">
        <v>855</v>
      </c>
      <c r="C866" s="17">
        <v>-0.9950193736586801</v>
      </c>
      <c r="D866" s="23">
        <f t="shared" si="70"/>
        <v>9.0199225053652796</v>
      </c>
      <c r="E866" s="1"/>
      <c r="S866" s="35">
        <f t="shared" si="71"/>
        <v>9.0199225053652796</v>
      </c>
      <c r="T866">
        <f t="shared" si="72"/>
        <v>6.0582762048034824E-2</v>
      </c>
      <c r="U866">
        <f t="shared" si="73"/>
        <v>-2.8037448810246577</v>
      </c>
    </row>
    <row r="867" spans="2:21" x14ac:dyDescent="0.25">
      <c r="B867" s="16" t="s">
        <v>856</v>
      </c>
      <c r="C867" s="17">
        <v>1.1268555366598623</v>
      </c>
      <c r="D867" s="23">
        <f t="shared" si="70"/>
        <v>17.507422146639449</v>
      </c>
      <c r="E867" s="1"/>
      <c r="S867" s="35">
        <f t="shared" si="71"/>
        <v>17.507422146639449</v>
      </c>
      <c r="T867">
        <f t="shared" si="72"/>
        <v>5.3284354285857094E-2</v>
      </c>
      <c r="U867">
        <f t="shared" si="73"/>
        <v>-2.9321125315048704</v>
      </c>
    </row>
    <row r="868" spans="2:21" x14ac:dyDescent="0.25">
      <c r="B868" s="16" t="s">
        <v>857</v>
      </c>
      <c r="C868" s="17">
        <v>0.45777441454803786</v>
      </c>
      <c r="D868" s="23">
        <f t="shared" si="70"/>
        <v>14.831097658192151</v>
      </c>
      <c r="E868" s="1"/>
      <c r="S868" s="35">
        <f t="shared" si="71"/>
        <v>14.831097658192151</v>
      </c>
      <c r="T868">
        <f t="shared" si="72"/>
        <v>8.8574976851811246E-2</v>
      </c>
      <c r="U868">
        <f t="shared" si="73"/>
        <v>-2.4239058895706158</v>
      </c>
    </row>
    <row r="869" spans="2:21" x14ac:dyDescent="0.25">
      <c r="B869" s="16" t="s">
        <v>858</v>
      </c>
      <c r="C869" s="17">
        <v>0.3197346794156265</v>
      </c>
      <c r="D869" s="23">
        <f t="shared" si="70"/>
        <v>14.278938717662506</v>
      </c>
      <c r="E869" s="1"/>
      <c r="S869" s="35">
        <f t="shared" si="71"/>
        <v>14.278938717662506</v>
      </c>
      <c r="T869">
        <f t="shared" si="72"/>
        <v>9.3231689209149676E-2</v>
      </c>
      <c r="U869">
        <f t="shared" si="73"/>
        <v>-2.3726676021081943</v>
      </c>
    </row>
    <row r="870" spans="2:21" x14ac:dyDescent="0.25">
      <c r="B870" s="16" t="s">
        <v>859</v>
      </c>
      <c r="C870" s="17">
        <v>0.57620216657695889</v>
      </c>
      <c r="D870" s="23">
        <f t="shared" si="70"/>
        <v>15.304808666307835</v>
      </c>
      <c r="E870" s="1"/>
      <c r="S870" s="35">
        <f t="shared" si="71"/>
        <v>15.304808666307835</v>
      </c>
      <c r="T870">
        <f t="shared" si="72"/>
        <v>8.3535845301349138E-2</v>
      </c>
      <c r="U870">
        <f t="shared" si="73"/>
        <v>-2.4824794541956932</v>
      </c>
    </row>
    <row r="871" spans="2:21" x14ac:dyDescent="0.25">
      <c r="B871" s="16" t="s">
        <v>860</v>
      </c>
      <c r="C871" s="17">
        <v>0.75269445270117274</v>
      </c>
      <c r="D871" s="23">
        <f t="shared" si="70"/>
        <v>16.01077781080469</v>
      </c>
      <c r="E871" s="1"/>
      <c r="S871" s="35">
        <f t="shared" si="71"/>
        <v>16.01077781080469</v>
      </c>
      <c r="T871">
        <f t="shared" si="72"/>
        <v>7.4659497883663162E-2</v>
      </c>
      <c r="U871">
        <f t="shared" si="73"/>
        <v>-2.594817530891163</v>
      </c>
    </row>
    <row r="872" spans="2:21" x14ac:dyDescent="0.25">
      <c r="B872" s="16" t="s">
        <v>861</v>
      </c>
      <c r="C872" s="17">
        <v>-0.22390409388092722</v>
      </c>
      <c r="D872" s="23">
        <f t="shared" si="70"/>
        <v>12.104383624476291</v>
      </c>
      <c r="E872" s="1"/>
      <c r="S872" s="35">
        <f t="shared" si="71"/>
        <v>12.104383624476291</v>
      </c>
      <c r="T872">
        <f t="shared" si="72"/>
        <v>9.5445711812270892E-2</v>
      </c>
      <c r="U872">
        <f t="shared" si="73"/>
        <v>-2.3491976558303653</v>
      </c>
    </row>
    <row r="873" spans="2:21" x14ac:dyDescent="0.25">
      <c r="B873" s="16" t="s">
        <v>862</v>
      </c>
      <c r="C873" s="17">
        <v>1.4341965613417158</v>
      </c>
      <c r="D873" s="23">
        <f t="shared" si="70"/>
        <v>18.736786245366865</v>
      </c>
      <c r="E873" s="1"/>
      <c r="S873" s="35">
        <f t="shared" si="71"/>
        <v>18.736786245366865</v>
      </c>
      <c r="T873">
        <f t="shared" si="72"/>
        <v>3.6517742164389348E-2</v>
      </c>
      <c r="U873">
        <f t="shared" si="73"/>
        <v>-3.30995704979996</v>
      </c>
    </row>
    <row r="874" spans="2:21" x14ac:dyDescent="0.25">
      <c r="B874" s="16" t="s">
        <v>863</v>
      </c>
      <c r="C874" s="17">
        <v>0.93814035123320527</v>
      </c>
      <c r="D874" s="23">
        <f t="shared" si="70"/>
        <v>16.75256140493282</v>
      </c>
      <c r="E874" s="1"/>
      <c r="S874" s="35">
        <f t="shared" si="71"/>
        <v>16.75256140493282</v>
      </c>
      <c r="T874">
        <f t="shared" si="72"/>
        <v>6.4238555374060077E-2</v>
      </c>
      <c r="U874">
        <f t="shared" si="73"/>
        <v>-2.7451516975469854</v>
      </c>
    </row>
    <row r="875" spans="2:21" x14ac:dyDescent="0.25">
      <c r="B875" s="16" t="s">
        <v>864</v>
      </c>
      <c r="C875" s="17">
        <v>0.62940538242479638</v>
      </c>
      <c r="D875" s="23">
        <f t="shared" si="70"/>
        <v>15.517621529699186</v>
      </c>
      <c r="E875" s="1"/>
      <c r="S875" s="35">
        <f t="shared" si="71"/>
        <v>15.517621529699186</v>
      </c>
      <c r="T875">
        <f t="shared" si="72"/>
        <v>8.1009629087816074E-2</v>
      </c>
      <c r="U875">
        <f t="shared" si="73"/>
        <v>-2.5131872537477244</v>
      </c>
    </row>
    <row r="876" spans="2:21" x14ac:dyDescent="0.25">
      <c r="B876" s="16" t="s">
        <v>865</v>
      </c>
      <c r="C876" s="17">
        <v>-0.12587649565217215</v>
      </c>
      <c r="D876" s="23">
        <f t="shared" si="70"/>
        <v>12.496494017391312</v>
      </c>
      <c r="E876" s="1"/>
      <c r="S876" s="35">
        <f t="shared" si="71"/>
        <v>12.496494017391312</v>
      </c>
      <c r="T876">
        <f t="shared" si="72"/>
        <v>9.7061497592446228E-2</v>
      </c>
      <c r="U876">
        <f t="shared" si="73"/>
        <v>-2.3324105055707709</v>
      </c>
    </row>
    <row r="877" spans="2:21" x14ac:dyDescent="0.25">
      <c r="B877" s="16" t="s">
        <v>866</v>
      </c>
      <c r="C877" s="17">
        <v>0.7003498346630822</v>
      </c>
      <c r="D877" s="23">
        <f t="shared" si="70"/>
        <v>15.801399338652329</v>
      </c>
      <c r="E877" s="1"/>
      <c r="S877" s="35">
        <f t="shared" si="71"/>
        <v>15.801399338652329</v>
      </c>
      <c r="T877">
        <f t="shared" si="72"/>
        <v>7.7430617323583181E-2</v>
      </c>
      <c r="U877">
        <f t="shared" si="73"/>
        <v>-2.5583730039485788</v>
      </c>
    </row>
    <row r="878" spans="2:21" x14ac:dyDescent="0.25">
      <c r="B878" s="16" t="s">
        <v>867</v>
      </c>
      <c r="C878" s="17">
        <v>0.19578551145002793</v>
      </c>
      <c r="D878" s="23">
        <f t="shared" si="70"/>
        <v>13.783142045800112</v>
      </c>
      <c r="E878" s="1"/>
      <c r="S878" s="35">
        <f t="shared" si="71"/>
        <v>13.783142045800112</v>
      </c>
      <c r="T878">
        <f t="shared" si="72"/>
        <v>9.6107764195094744E-2</v>
      </c>
      <c r="U878">
        <f t="shared" si="73"/>
        <v>-2.3422851733964642</v>
      </c>
    </row>
    <row r="879" spans="2:21" x14ac:dyDescent="0.25">
      <c r="B879" s="16" t="s">
        <v>868</v>
      </c>
      <c r="C879" s="17">
        <v>-0.20432261910124291</v>
      </c>
      <c r="D879" s="23">
        <f t="shared" si="70"/>
        <v>12.182709523595028</v>
      </c>
      <c r="E879" s="1"/>
      <c r="S879" s="35">
        <f t="shared" si="71"/>
        <v>12.182709523595028</v>
      </c>
      <c r="T879">
        <f t="shared" si="72"/>
        <v>9.5837119495379347E-2</v>
      </c>
      <c r="U879">
        <f t="shared" si="73"/>
        <v>-2.3451052004153818</v>
      </c>
    </row>
    <row r="880" spans="2:21" x14ac:dyDescent="0.25">
      <c r="B880" s="16" t="s">
        <v>869</v>
      </c>
      <c r="C880" s="17">
        <v>-0.99766979221690655</v>
      </c>
      <c r="D880" s="23">
        <f t="shared" si="70"/>
        <v>9.0093208311323743</v>
      </c>
      <c r="E880" s="1"/>
      <c r="S880" s="35">
        <f t="shared" si="71"/>
        <v>9.0093208311323743</v>
      </c>
      <c r="T880">
        <f t="shared" si="72"/>
        <v>6.042852419879001E-2</v>
      </c>
      <c r="U880">
        <f t="shared" si="73"/>
        <v>-2.8062940305717849</v>
      </c>
    </row>
    <row r="881" spans="2:21" x14ac:dyDescent="0.25">
      <c r="B881" s="16" t="s">
        <v>870</v>
      </c>
      <c r="C881" s="17">
        <v>0.32939312696575179</v>
      </c>
      <c r="D881" s="23">
        <f t="shared" si="70"/>
        <v>14.317572507863007</v>
      </c>
      <c r="E881" s="1"/>
      <c r="S881" s="35">
        <f t="shared" si="71"/>
        <v>14.317572507863007</v>
      </c>
      <c r="T881">
        <f t="shared" si="72"/>
        <v>9.2953489654915983E-2</v>
      </c>
      <c r="U881">
        <f t="shared" si="73"/>
        <v>-2.3756560221636787</v>
      </c>
    </row>
    <row r="882" spans="2:21" x14ac:dyDescent="0.25">
      <c r="B882" s="16" t="s">
        <v>871</v>
      </c>
      <c r="C882" s="17">
        <v>-1.8028447701517321</v>
      </c>
      <c r="D882" s="23">
        <f t="shared" si="70"/>
        <v>5.7886209193930718</v>
      </c>
      <c r="E882" s="1"/>
      <c r="S882" s="35">
        <f t="shared" si="71"/>
        <v>5.7886209193930718</v>
      </c>
      <c r="T882">
        <f t="shared" si="72"/>
        <v>2.0370116321016467E-2</v>
      </c>
      <c r="U882">
        <f t="shared" si="73"/>
        <v>-3.8936863383514564</v>
      </c>
    </row>
    <row r="883" spans="2:21" x14ac:dyDescent="0.25">
      <c r="B883" s="16" t="s">
        <v>872</v>
      </c>
      <c r="C883" s="17">
        <v>-1.1749984776311535</v>
      </c>
      <c r="D883" s="23">
        <f t="shared" si="70"/>
        <v>8.3000060894753851</v>
      </c>
      <c r="E883" s="1"/>
      <c r="S883" s="35">
        <f t="shared" si="71"/>
        <v>8.3000060894753851</v>
      </c>
      <c r="T883">
        <f t="shared" si="72"/>
        <v>5.0176703058617975E-2</v>
      </c>
      <c r="U883">
        <f t="shared" si="73"/>
        <v>-2.992204442501714</v>
      </c>
    </row>
    <row r="884" spans="2:21" x14ac:dyDescent="0.25">
      <c r="B884" s="16" t="s">
        <v>873</v>
      </c>
      <c r="C884" s="17">
        <v>0.98452914090672794</v>
      </c>
      <c r="D884" s="23">
        <f t="shared" si="70"/>
        <v>16.938116563626913</v>
      </c>
      <c r="E884" s="1"/>
      <c r="S884" s="35">
        <f t="shared" si="71"/>
        <v>16.938116563626913</v>
      </c>
      <c r="T884">
        <f t="shared" si="72"/>
        <v>6.1548346220956701E-2</v>
      </c>
      <c r="U884">
        <f t="shared" si="73"/>
        <v>-2.7879322955841892</v>
      </c>
    </row>
    <row r="885" spans="2:21" x14ac:dyDescent="0.25">
      <c r="B885" s="16" t="s">
        <v>874</v>
      </c>
      <c r="C885" s="17">
        <v>-1.2540783132263877</v>
      </c>
      <c r="D885" s="23">
        <f t="shared" si="70"/>
        <v>7.983686747094449</v>
      </c>
      <c r="E885" s="1"/>
      <c r="S885" s="35">
        <f t="shared" si="71"/>
        <v>7.983686747094449</v>
      </c>
      <c r="T885">
        <f t="shared" si="72"/>
        <v>4.5736063418869849E-2</v>
      </c>
      <c r="U885">
        <f t="shared" si="73"/>
        <v>-3.084868158392299</v>
      </c>
    </row>
    <row r="886" spans="2:21" x14ac:dyDescent="0.25">
      <c r="B886" s="16" t="s">
        <v>875</v>
      </c>
      <c r="C886" s="17">
        <v>1.2280659075754494</v>
      </c>
      <c r="D886" s="23">
        <f t="shared" si="70"/>
        <v>17.912263630301798</v>
      </c>
      <c r="E886" s="1"/>
      <c r="S886" s="35">
        <f t="shared" si="71"/>
        <v>17.912263630301798</v>
      </c>
      <c r="T886">
        <f t="shared" si="72"/>
        <v>4.7524892872767455E-2</v>
      </c>
      <c r="U886">
        <f t="shared" si="73"/>
        <v>-3.0465016447339628</v>
      </c>
    </row>
    <row r="887" spans="2:21" x14ac:dyDescent="0.25">
      <c r="B887" s="16" t="s">
        <v>876</v>
      </c>
      <c r="C887" s="17">
        <v>-0.89169929460674147</v>
      </c>
      <c r="D887" s="23">
        <f t="shared" si="70"/>
        <v>9.4332028215730332</v>
      </c>
      <c r="E887" s="1"/>
      <c r="S887" s="35">
        <f t="shared" si="71"/>
        <v>9.4332028215730332</v>
      </c>
      <c r="T887">
        <f t="shared" si="72"/>
        <v>6.6560700543015647E-2</v>
      </c>
      <c r="U887">
        <f t="shared" si="73"/>
        <v>-2.7096409575393601</v>
      </c>
    </row>
    <row r="888" spans="2:21" x14ac:dyDescent="0.25">
      <c r="B888" s="16" t="s">
        <v>877</v>
      </c>
      <c r="C888" s="17">
        <v>-0.33839734758638434</v>
      </c>
      <c r="D888" s="23">
        <f t="shared" si="70"/>
        <v>11.646410609654463</v>
      </c>
      <c r="E888" s="1"/>
      <c r="S888" s="35">
        <f t="shared" si="71"/>
        <v>11.646410609654463</v>
      </c>
      <c r="T888">
        <f t="shared" si="72"/>
        <v>9.25031283188993E-2</v>
      </c>
      <c r="U888">
        <f t="shared" si="73"/>
        <v>-2.3805128153718531</v>
      </c>
    </row>
    <row r="889" spans="2:21" x14ac:dyDescent="0.25">
      <c r="B889" s="16" t="s">
        <v>878</v>
      </c>
      <c r="C889" s="17">
        <v>-3.3515649975182193E-2</v>
      </c>
      <c r="D889" s="23">
        <f t="shared" si="70"/>
        <v>12.865937400099272</v>
      </c>
      <c r="E889" s="1"/>
      <c r="S889" s="35">
        <f t="shared" si="71"/>
        <v>12.865937400099272</v>
      </c>
      <c r="T889">
        <f t="shared" si="72"/>
        <v>9.7778052364208293E-2</v>
      </c>
      <c r="U889">
        <f t="shared" si="73"/>
        <v>-2.3250551405797353</v>
      </c>
    </row>
    <row r="890" spans="2:21" x14ac:dyDescent="0.25">
      <c r="B890" s="16" t="s">
        <v>879</v>
      </c>
      <c r="C890" s="17">
        <v>0.27526728152132163</v>
      </c>
      <c r="D890" s="23">
        <f t="shared" si="70"/>
        <v>14.101069126085287</v>
      </c>
      <c r="E890" s="1"/>
      <c r="S890" s="35">
        <f t="shared" si="71"/>
        <v>14.101069126085287</v>
      </c>
      <c r="T890">
        <f t="shared" si="72"/>
        <v>9.4413889953920277E-2</v>
      </c>
      <c r="U890">
        <f t="shared" si="73"/>
        <v>-2.3600670773122374</v>
      </c>
    </row>
    <row r="891" spans="2:21" x14ac:dyDescent="0.25">
      <c r="B891" s="16" t="s">
        <v>880</v>
      </c>
      <c r="C891" s="17">
        <v>0.7287545822662399</v>
      </c>
      <c r="D891" s="23">
        <f t="shared" si="70"/>
        <v>15.91501832906496</v>
      </c>
      <c r="E891" s="1"/>
      <c r="S891" s="35">
        <f t="shared" si="71"/>
        <v>15.91501832906496</v>
      </c>
      <c r="T891">
        <f t="shared" si="72"/>
        <v>7.5939191041165741E-2</v>
      </c>
      <c r="U891">
        <f t="shared" si="73"/>
        <v>-2.5778223768403592</v>
      </c>
    </row>
    <row r="892" spans="2:21" x14ac:dyDescent="0.25">
      <c r="B892" s="16" t="s">
        <v>881</v>
      </c>
      <c r="C892" s="17">
        <v>0.22331153755835453</v>
      </c>
      <c r="D892" s="23">
        <f t="shared" si="70"/>
        <v>13.893246150233418</v>
      </c>
      <c r="E892" s="1"/>
      <c r="S892" s="35">
        <f t="shared" si="71"/>
        <v>13.893246150233418</v>
      </c>
      <c r="T892">
        <f t="shared" si="72"/>
        <v>9.5583485367602819E-2</v>
      </c>
      <c r="U892">
        <f t="shared" si="73"/>
        <v>-2.347755221048105</v>
      </c>
    </row>
    <row r="893" spans="2:21" x14ac:dyDescent="0.25">
      <c r="B893" s="16" t="s">
        <v>882</v>
      </c>
      <c r="C893" s="17">
        <v>0.29861203745330828</v>
      </c>
      <c r="D893" s="23">
        <f t="shared" si="70"/>
        <v>14.194448149813233</v>
      </c>
      <c r="E893" s="1"/>
      <c r="S893" s="35">
        <f t="shared" si="71"/>
        <v>14.194448149813233</v>
      </c>
      <c r="T893">
        <f t="shared" si="72"/>
        <v>9.3813650914551683E-2</v>
      </c>
      <c r="U893">
        <f t="shared" si="73"/>
        <v>-2.3664449014206546</v>
      </c>
    </row>
    <row r="894" spans="2:21" x14ac:dyDescent="0.25">
      <c r="B894" s="16" t="s">
        <v>883</v>
      </c>
      <c r="C894" s="17">
        <v>0.15714076282758321</v>
      </c>
      <c r="D894" s="23">
        <f t="shared" si="70"/>
        <v>13.628563051310334</v>
      </c>
      <c r="E894" s="1"/>
      <c r="S894" s="35">
        <f t="shared" si="71"/>
        <v>13.628563051310334</v>
      </c>
      <c r="T894">
        <f t="shared" si="72"/>
        <v>9.6729578441235545E-2</v>
      </c>
      <c r="U894">
        <f t="shared" si="73"/>
        <v>-2.3358360448946085</v>
      </c>
    </row>
    <row r="895" spans="2:21" x14ac:dyDescent="0.25">
      <c r="B895" s="16" t="s">
        <v>884</v>
      </c>
      <c r="C895" s="17">
        <v>-0.98871497741418624</v>
      </c>
      <c r="D895" s="23">
        <f t="shared" si="70"/>
        <v>9.0451400903432546</v>
      </c>
      <c r="E895" s="1"/>
      <c r="S895" s="35">
        <f t="shared" si="71"/>
        <v>9.0451400903432546</v>
      </c>
      <c r="T895">
        <f t="shared" si="72"/>
        <v>6.0949566674559329E-2</v>
      </c>
      <c r="U895">
        <f t="shared" si="73"/>
        <v>-2.7977085326033562</v>
      </c>
    </row>
    <row r="896" spans="2:21" x14ac:dyDescent="0.25">
      <c r="B896" s="16" t="s">
        <v>885</v>
      </c>
      <c r="C896" s="17">
        <v>0.38047131669625661</v>
      </c>
      <c r="D896" s="23">
        <f t="shared" si="70"/>
        <v>14.521885266785027</v>
      </c>
      <c r="E896" s="1"/>
      <c r="S896" s="35">
        <f t="shared" si="71"/>
        <v>14.521885266785027</v>
      </c>
      <c r="T896">
        <f t="shared" si="72"/>
        <v>9.1359508694962122E-2</v>
      </c>
      <c r="U896">
        <f t="shared" si="73"/>
        <v>-2.3929529107710099</v>
      </c>
    </row>
    <row r="897" spans="2:21" x14ac:dyDescent="0.25">
      <c r="B897" s="16" t="s">
        <v>886</v>
      </c>
      <c r="C897" s="17">
        <v>-1.0120663869748019</v>
      </c>
      <c r="D897" s="23">
        <f t="shared" si="70"/>
        <v>8.9517344521007924</v>
      </c>
      <c r="E897" s="1"/>
      <c r="S897" s="35">
        <f t="shared" si="71"/>
        <v>8.9517344521007924</v>
      </c>
      <c r="T897">
        <f t="shared" si="72"/>
        <v>5.9590528093832522E-2</v>
      </c>
      <c r="U897">
        <f t="shared" si="73"/>
        <v>-2.8202586421408107</v>
      </c>
    </row>
    <row r="898" spans="2:21" x14ac:dyDescent="0.25">
      <c r="B898" s="16" t="s">
        <v>887</v>
      </c>
      <c r="C898" s="17">
        <v>1.3288446938389178</v>
      </c>
      <c r="D898" s="23">
        <f t="shared" si="70"/>
        <v>18.315378775355672</v>
      </c>
      <c r="E898" s="1"/>
      <c r="S898" s="35">
        <f t="shared" si="71"/>
        <v>18.315378775355672</v>
      </c>
      <c r="T898">
        <f t="shared" si="72"/>
        <v>4.199527890809189E-2</v>
      </c>
      <c r="U898">
        <f t="shared" si="73"/>
        <v>-3.1701980739670965</v>
      </c>
    </row>
    <row r="899" spans="2:21" x14ac:dyDescent="0.25">
      <c r="B899" s="16" t="s">
        <v>888</v>
      </c>
      <c r="C899" s="17">
        <v>-0.23359849817690759</v>
      </c>
      <c r="D899" s="23">
        <f t="shared" si="70"/>
        <v>12.06560600729237</v>
      </c>
      <c r="E899" s="1"/>
      <c r="S899" s="35">
        <f t="shared" si="71"/>
        <v>12.06560600729237</v>
      </c>
      <c r="T899">
        <f t="shared" si="72"/>
        <v>9.5239518187573993E-2</v>
      </c>
      <c r="U899">
        <f t="shared" si="73"/>
        <v>-2.3513603163055659</v>
      </c>
    </row>
    <row r="900" spans="2:21" x14ac:dyDescent="0.25">
      <c r="B900" s="16" t="s">
        <v>889</v>
      </c>
      <c r="C900" s="17">
        <v>0.47166435588808864</v>
      </c>
      <c r="D900" s="23">
        <f t="shared" si="70"/>
        <v>14.886657423552354</v>
      </c>
      <c r="E900" s="1"/>
      <c r="S900" s="35">
        <f t="shared" si="71"/>
        <v>14.886657423552354</v>
      </c>
      <c r="T900">
        <f t="shared" si="72"/>
        <v>8.8030047922082216E-2</v>
      </c>
      <c r="U900">
        <f t="shared" si="73"/>
        <v>-2.4300770691259395</v>
      </c>
    </row>
    <row r="901" spans="2:21" x14ac:dyDescent="0.25">
      <c r="B901" s="16" t="s">
        <v>890</v>
      </c>
      <c r="C901" s="17">
        <v>1.1383145780233521</v>
      </c>
      <c r="D901" s="23">
        <f t="shared" si="70"/>
        <v>17.553258312093408</v>
      </c>
      <c r="E901" s="1"/>
      <c r="S901" s="35">
        <f t="shared" si="71"/>
        <v>17.553258312093408</v>
      </c>
      <c r="T901">
        <f t="shared" si="72"/>
        <v>5.2624747268583634E-2</v>
      </c>
      <c r="U901">
        <f t="shared" si="73"/>
        <v>-2.9445687894883465</v>
      </c>
    </row>
    <row r="902" spans="2:21" x14ac:dyDescent="0.25">
      <c r="B902" s="16" t="s">
        <v>891</v>
      </c>
      <c r="C902" s="17">
        <v>-1.5147791723905031</v>
      </c>
      <c r="D902" s="23">
        <f t="shared" si="70"/>
        <v>6.9408833104379877</v>
      </c>
      <c r="E902" s="1"/>
      <c r="S902" s="35">
        <f t="shared" si="71"/>
        <v>6.9408833104379877</v>
      </c>
      <c r="T902">
        <f t="shared" si="72"/>
        <v>3.2290746576396884E-2</v>
      </c>
      <c r="U902">
        <f t="shared" si="73"/>
        <v>-3.4329745735007045</v>
      </c>
    </row>
    <row r="903" spans="2:21" x14ac:dyDescent="0.25">
      <c r="B903" s="16" t="s">
        <v>892</v>
      </c>
      <c r="C903" s="17">
        <v>0.19488961736757709</v>
      </c>
      <c r="D903" s="23">
        <f t="shared" si="70"/>
        <v>13.779558469470308</v>
      </c>
      <c r="E903" s="1"/>
      <c r="S903" s="35">
        <f t="shared" si="71"/>
        <v>13.779558469470308</v>
      </c>
      <c r="T903">
        <f t="shared" si="72"/>
        <v>9.6123698465024277E-2</v>
      </c>
      <c r="U903">
        <f t="shared" si="73"/>
        <v>-2.342119391273751</v>
      </c>
    </row>
    <row r="904" spans="2:21" x14ac:dyDescent="0.25">
      <c r="B904" s="16" t="s">
        <v>893</v>
      </c>
      <c r="C904" s="17">
        <v>-0.59285291604172285</v>
      </c>
      <c r="D904" s="23">
        <f t="shared" si="70"/>
        <v>10.628588335833108</v>
      </c>
      <c r="E904" s="1"/>
      <c r="S904" s="35">
        <f t="shared" si="71"/>
        <v>10.628588335833108</v>
      </c>
      <c r="T904">
        <f t="shared" si="72"/>
        <v>8.2473081780786758E-2</v>
      </c>
      <c r="U904">
        <f t="shared" si="73"/>
        <v>-2.495283320327883</v>
      </c>
    </row>
    <row r="905" spans="2:21" x14ac:dyDescent="0.25">
      <c r="B905" s="16" t="s">
        <v>894</v>
      </c>
      <c r="C905" s="17">
        <v>0.55088232980421625</v>
      </c>
      <c r="D905" s="23">
        <f t="shared" si="70"/>
        <v>15.203529319216866</v>
      </c>
      <c r="E905" s="1"/>
      <c r="S905" s="35">
        <f t="shared" si="71"/>
        <v>15.203529319216866</v>
      </c>
      <c r="T905">
        <f t="shared" si="72"/>
        <v>8.4684554199305706E-2</v>
      </c>
      <c r="U905">
        <f t="shared" si="73"/>
        <v>-2.4688220528755487</v>
      </c>
    </row>
    <row r="906" spans="2:21" x14ac:dyDescent="0.25">
      <c r="B906" s="16" t="s">
        <v>895</v>
      </c>
      <c r="C906" s="17">
        <v>-0.7822705472848106</v>
      </c>
      <c r="D906" s="23">
        <f t="shared" si="70"/>
        <v>9.8709178108607567</v>
      </c>
      <c r="E906" s="1"/>
      <c r="S906" s="35">
        <f t="shared" si="71"/>
        <v>9.8709178108607567</v>
      </c>
      <c r="T906">
        <f t="shared" si="72"/>
        <v>7.2717323402520309E-2</v>
      </c>
      <c r="U906">
        <f t="shared" si="73"/>
        <v>-2.6211756366863392</v>
      </c>
    </row>
    <row r="907" spans="2:21" x14ac:dyDescent="0.25">
      <c r="B907" s="16" t="s">
        <v>896</v>
      </c>
      <c r="C907" s="17">
        <v>5.0582133613745736E-2</v>
      </c>
      <c r="D907" s="23">
        <f t="shared" ref="D907:D970" si="74">C907*$D$6+$D$4</f>
        <v>13.202328534454983</v>
      </c>
      <c r="E907" s="1"/>
      <c r="S907" s="35">
        <f t="shared" si="71"/>
        <v>13.202328534454983</v>
      </c>
      <c r="T907">
        <f t="shared" si="72"/>
        <v>9.7734711670908705E-2</v>
      </c>
      <c r="U907">
        <f t="shared" si="73"/>
        <v>-2.3254984946924289</v>
      </c>
    </row>
    <row r="908" spans="2:21" x14ac:dyDescent="0.25">
      <c r="B908" s="16" t="s">
        <v>897</v>
      </c>
      <c r="C908" s="17">
        <v>-0.92559825495103898</v>
      </c>
      <c r="D908" s="23">
        <f t="shared" si="74"/>
        <v>9.2976069801958445</v>
      </c>
      <c r="E908" s="1"/>
      <c r="S908" s="35">
        <f t="shared" ref="S908:S971" si="75">D908</f>
        <v>9.2976069801958445</v>
      </c>
      <c r="T908">
        <f t="shared" ref="T908:T971" si="76">NORMDIST(S908,$T$6,$T$7,FALSE)</f>
        <v>6.4610150249717946E-2</v>
      </c>
      <c r="U908">
        <f t="shared" ref="U908:U971" si="77">LN(T908)</f>
        <v>-2.7393837559277223</v>
      </c>
    </row>
    <row r="909" spans="2:21" x14ac:dyDescent="0.25">
      <c r="B909" s="16" t="s">
        <v>898</v>
      </c>
      <c r="C909" s="17">
        <v>-0.5804395506624076</v>
      </c>
      <c r="D909" s="23">
        <f t="shared" si="74"/>
        <v>10.67824179735037</v>
      </c>
      <c r="E909" s="1"/>
      <c r="S909" s="35">
        <f t="shared" si="75"/>
        <v>10.67824179735037</v>
      </c>
      <c r="T909">
        <f t="shared" si="76"/>
        <v>8.3056132299450802E-2</v>
      </c>
      <c r="U909">
        <f t="shared" si="77"/>
        <v>-2.4882386070039697</v>
      </c>
    </row>
    <row r="910" spans="2:21" x14ac:dyDescent="0.25">
      <c r="B910" s="16" t="s">
        <v>899</v>
      </c>
      <c r="C910" s="17">
        <v>-1.2108960665176312</v>
      </c>
      <c r="D910" s="23">
        <f t="shared" si="74"/>
        <v>8.1564157339294745</v>
      </c>
      <c r="E910" s="1"/>
      <c r="S910" s="35">
        <f t="shared" si="75"/>
        <v>8.1564157339294745</v>
      </c>
      <c r="T910">
        <f t="shared" si="76"/>
        <v>4.8145749994092595E-2</v>
      </c>
      <c r="U910">
        <f t="shared" si="77"/>
        <v>-3.0335224105922882</v>
      </c>
    </row>
    <row r="911" spans="2:21" x14ac:dyDescent="0.25">
      <c r="B911" s="16" t="s">
        <v>900</v>
      </c>
      <c r="C911" s="17">
        <v>-1.1826477480107991</v>
      </c>
      <c r="D911" s="23">
        <f t="shared" si="74"/>
        <v>8.2694090079568028</v>
      </c>
      <c r="E911" s="1"/>
      <c r="S911" s="35">
        <f t="shared" si="75"/>
        <v>8.2694090079568028</v>
      </c>
      <c r="T911">
        <f t="shared" si="76"/>
        <v>4.9742044115439303E-2</v>
      </c>
      <c r="U911">
        <f t="shared" si="77"/>
        <v>-3.0009047454432682</v>
      </c>
    </row>
    <row r="912" spans="2:21" x14ac:dyDescent="0.25">
      <c r="B912" s="16" t="s">
        <v>901</v>
      </c>
      <c r="C912" s="17">
        <v>-0.42988057090897125</v>
      </c>
      <c r="D912" s="23">
        <f t="shared" si="74"/>
        <v>11.280477716364114</v>
      </c>
      <c r="E912" s="1"/>
      <c r="S912" s="35">
        <f t="shared" si="75"/>
        <v>11.280477716364114</v>
      </c>
      <c r="T912">
        <f t="shared" si="76"/>
        <v>8.9402947547158565E-2</v>
      </c>
      <c r="U912">
        <f t="shared" si="77"/>
        <v>-2.4146016270200192</v>
      </c>
    </row>
    <row r="913" spans="2:21" x14ac:dyDescent="0.25">
      <c r="B913" s="16" t="s">
        <v>902</v>
      </c>
      <c r="C913" s="17">
        <v>-1.3397830954334331</v>
      </c>
      <c r="D913" s="23">
        <f t="shared" si="74"/>
        <v>7.6408676182662676</v>
      </c>
      <c r="E913" s="1"/>
      <c r="S913" s="35">
        <f t="shared" si="75"/>
        <v>7.6408676182662676</v>
      </c>
      <c r="T913">
        <f t="shared" si="76"/>
        <v>4.10858909408073E-2</v>
      </c>
      <c r="U913">
        <f t="shared" si="77"/>
        <v>-3.1920905025278583</v>
      </c>
    </row>
    <row r="914" spans="2:21" x14ac:dyDescent="0.25">
      <c r="B914" s="16" t="s">
        <v>903</v>
      </c>
      <c r="C914" s="17">
        <v>-0.3934994046712515</v>
      </c>
      <c r="D914" s="23">
        <f t="shared" si="74"/>
        <v>11.426002381314994</v>
      </c>
      <c r="E914" s="1"/>
      <c r="S914" s="35">
        <f t="shared" si="75"/>
        <v>11.426002381314994</v>
      </c>
      <c r="T914">
        <f t="shared" si="76"/>
        <v>9.0710648524250093E-2</v>
      </c>
      <c r="U914">
        <f t="shared" si="77"/>
        <v>-2.4000805249568518</v>
      </c>
    </row>
    <row r="915" spans="2:21" x14ac:dyDescent="0.25">
      <c r="B915" s="16" t="s">
        <v>904</v>
      </c>
      <c r="C915" s="17">
        <v>-0.93428391727912352</v>
      </c>
      <c r="D915" s="23">
        <f t="shared" si="74"/>
        <v>9.2628643308835059</v>
      </c>
      <c r="E915" s="1"/>
      <c r="S915" s="35">
        <f t="shared" si="75"/>
        <v>9.2628643308835059</v>
      </c>
      <c r="T915">
        <f t="shared" si="76"/>
        <v>6.4108232177894214E-2</v>
      </c>
      <c r="U915">
        <f t="shared" si="77"/>
        <v>-2.7471824961893341</v>
      </c>
    </row>
    <row r="916" spans="2:21" x14ac:dyDescent="0.25">
      <c r="B916" s="16" t="s">
        <v>905</v>
      </c>
      <c r="C916" s="17">
        <v>-0.92663193890815021</v>
      </c>
      <c r="D916" s="23">
        <f t="shared" si="74"/>
        <v>9.2934722443673987</v>
      </c>
      <c r="E916" s="1"/>
      <c r="S916" s="35">
        <f t="shared" si="75"/>
        <v>9.2934722443673987</v>
      </c>
      <c r="T916">
        <f t="shared" si="76"/>
        <v>6.4550457065513822E-2</v>
      </c>
      <c r="U916">
        <f t="shared" si="77"/>
        <v>-2.7403080809165088</v>
      </c>
    </row>
    <row r="917" spans="2:21" x14ac:dyDescent="0.25">
      <c r="B917" s="16" t="s">
        <v>906</v>
      </c>
      <c r="C917" s="17">
        <v>1.3358727011378733</v>
      </c>
      <c r="D917" s="23">
        <f t="shared" si="74"/>
        <v>18.343490804551493</v>
      </c>
      <c r="E917" s="1"/>
      <c r="S917" s="35">
        <f t="shared" si="75"/>
        <v>18.343490804551493</v>
      </c>
      <c r="T917">
        <f t="shared" si="76"/>
        <v>4.1619400351156896E-2</v>
      </c>
      <c r="U917">
        <f t="shared" si="77"/>
        <v>-3.179188865829309</v>
      </c>
    </row>
    <row r="918" spans="2:21" x14ac:dyDescent="0.25">
      <c r="B918" s="16" t="s">
        <v>907</v>
      </c>
      <c r="C918" s="17">
        <v>0.8259318886294712</v>
      </c>
      <c r="D918" s="23">
        <f t="shared" si="74"/>
        <v>16.303727554517884</v>
      </c>
      <c r="E918" s="1"/>
      <c r="S918" s="35">
        <f t="shared" si="75"/>
        <v>16.303727554517884</v>
      </c>
      <c r="T918">
        <f t="shared" si="76"/>
        <v>7.0634674214123006E-2</v>
      </c>
      <c r="U918">
        <f t="shared" si="77"/>
        <v>-2.6502341188734579</v>
      </c>
    </row>
    <row r="919" spans="2:21" x14ac:dyDescent="0.25">
      <c r="B919" s="16" t="s">
        <v>908</v>
      </c>
      <c r="C919" s="17">
        <v>-0.90937172485122897</v>
      </c>
      <c r="D919" s="23">
        <f t="shared" si="74"/>
        <v>9.3625131005950841</v>
      </c>
      <c r="E919" s="1"/>
      <c r="S919" s="35">
        <f t="shared" si="75"/>
        <v>9.3625131005950841</v>
      </c>
      <c r="T919">
        <f t="shared" si="76"/>
        <v>6.5545633490155783E-2</v>
      </c>
      <c r="U919">
        <f t="shared" si="77"/>
        <v>-2.7250086844136909</v>
      </c>
    </row>
    <row r="920" spans="2:21" x14ac:dyDescent="0.25">
      <c r="B920" s="16" t="s">
        <v>909</v>
      </c>
      <c r="C920" s="17">
        <v>0.3557051321992471</v>
      </c>
      <c r="D920" s="23">
        <f t="shared" si="74"/>
        <v>14.422820528796988</v>
      </c>
      <c r="E920" s="1"/>
      <c r="S920" s="35">
        <f t="shared" si="75"/>
        <v>14.422820528796988</v>
      </c>
      <c r="T920">
        <f t="shared" si="76"/>
        <v>9.2157829063892888E-2</v>
      </c>
      <c r="U920">
        <f t="shared" si="77"/>
        <v>-2.3842526384763634</v>
      </c>
    </row>
    <row r="921" spans="2:21" x14ac:dyDescent="0.25">
      <c r="B921" s="16" t="s">
        <v>910</v>
      </c>
      <c r="C921" s="17">
        <v>0.98883191928063752</v>
      </c>
      <c r="D921" s="23">
        <f t="shared" si="74"/>
        <v>16.955327677122551</v>
      </c>
      <c r="E921" s="1"/>
      <c r="S921" s="35">
        <f t="shared" si="75"/>
        <v>16.955327677122551</v>
      </c>
      <c r="T921">
        <f t="shared" si="76"/>
        <v>6.1298166266948451E-2</v>
      </c>
      <c r="U921">
        <f t="shared" si="77"/>
        <v>-2.7920053505665505</v>
      </c>
    </row>
    <row r="922" spans="2:21" x14ac:dyDescent="0.25">
      <c r="B922" s="16" t="s">
        <v>911</v>
      </c>
      <c r="C922" s="17">
        <v>-2.8552132517690072E-2</v>
      </c>
      <c r="D922" s="23">
        <f t="shared" si="74"/>
        <v>12.88579146992924</v>
      </c>
      <c r="E922" s="1"/>
      <c r="S922" s="35">
        <f t="shared" si="75"/>
        <v>12.88579146992924</v>
      </c>
      <c r="T922">
        <f t="shared" si="76"/>
        <v>9.7793975310683123E-2</v>
      </c>
      <c r="U922">
        <f t="shared" si="77"/>
        <v>-2.3248923059791093</v>
      </c>
    </row>
    <row r="923" spans="2:21" x14ac:dyDescent="0.25">
      <c r="B923" s="16" t="s">
        <v>912</v>
      </c>
      <c r="C923" s="17">
        <v>-0.21364330397327369</v>
      </c>
      <c r="D923" s="23">
        <f t="shared" si="74"/>
        <v>12.145426784106906</v>
      </c>
      <c r="E923" s="1"/>
      <c r="S923" s="35">
        <f t="shared" si="75"/>
        <v>12.145426784106906</v>
      </c>
      <c r="T923">
        <f t="shared" si="76"/>
        <v>9.5655013484936519E-2</v>
      </c>
      <c r="U923">
        <f t="shared" si="77"/>
        <v>-2.3470071695720858</v>
      </c>
    </row>
    <row r="924" spans="2:21" x14ac:dyDescent="0.25">
      <c r="B924" s="16" t="s">
        <v>913</v>
      </c>
      <c r="C924" s="17">
        <v>-0.21063324562798127</v>
      </c>
      <c r="D924" s="23">
        <f t="shared" si="74"/>
        <v>12.157467017488075</v>
      </c>
      <c r="E924" s="1"/>
      <c r="S924" s="35">
        <f t="shared" si="75"/>
        <v>12.157467017488075</v>
      </c>
      <c r="T924">
        <f t="shared" si="76"/>
        <v>9.5714660502616886E-2</v>
      </c>
      <c r="U924">
        <f t="shared" si="77"/>
        <v>-2.3463837999611226</v>
      </c>
    </row>
    <row r="925" spans="2:21" x14ac:dyDescent="0.25">
      <c r="B925" s="16" t="s">
        <v>914</v>
      </c>
      <c r="C925" s="17">
        <v>-2.5501653737545209</v>
      </c>
      <c r="D925" s="23">
        <f t="shared" si="74"/>
        <v>2.7993385049819164</v>
      </c>
      <c r="E925" s="1"/>
      <c r="S925" s="35">
        <f t="shared" si="75"/>
        <v>2.7993385049819164</v>
      </c>
      <c r="T925">
        <f t="shared" si="76"/>
        <v>4.2483609713044072E-3</v>
      </c>
      <c r="U925">
        <f t="shared" si="77"/>
        <v>-5.4612220242400946</v>
      </c>
    </row>
    <row r="926" spans="2:21" x14ac:dyDescent="0.25">
      <c r="B926" s="16" t="s">
        <v>915</v>
      </c>
      <c r="C926" s="17">
        <v>0.76642568608102191</v>
      </c>
      <c r="D926" s="23">
        <f t="shared" si="74"/>
        <v>16.065702744324089</v>
      </c>
      <c r="E926" s="1"/>
      <c r="S926" s="35">
        <f t="shared" si="75"/>
        <v>16.065702744324089</v>
      </c>
      <c r="T926">
        <f t="shared" si="76"/>
        <v>7.3916856831144767E-2</v>
      </c>
      <c r="U926">
        <f t="shared" si="77"/>
        <v>-2.6048143737764522</v>
      </c>
    </row>
    <row r="927" spans="2:21" x14ac:dyDescent="0.25">
      <c r="B927" s="16" t="s">
        <v>916</v>
      </c>
      <c r="C927" s="17">
        <v>-0.14890758511774554</v>
      </c>
      <c r="D927" s="23">
        <f t="shared" si="74"/>
        <v>12.404369659529017</v>
      </c>
      <c r="E927" s="1"/>
      <c r="S927" s="35">
        <f t="shared" si="75"/>
        <v>12.404369659529017</v>
      </c>
      <c r="T927">
        <f t="shared" si="76"/>
        <v>9.6759821762243181E-2</v>
      </c>
      <c r="U927">
        <f t="shared" si="77"/>
        <v>-2.33552343530233</v>
      </c>
    </row>
    <row r="928" spans="2:21" x14ac:dyDescent="0.25">
      <c r="B928" s="16" t="s">
        <v>917</v>
      </c>
      <c r="C928" s="17">
        <v>0.45873354617058099</v>
      </c>
      <c r="D928" s="23">
        <f t="shared" si="74"/>
        <v>14.834934184682323</v>
      </c>
      <c r="E928" s="1"/>
      <c r="S928" s="35">
        <f t="shared" si="75"/>
        <v>14.834934184682323</v>
      </c>
      <c r="T928">
        <f t="shared" si="76"/>
        <v>8.8537768477188056E-2</v>
      </c>
      <c r="U928">
        <f t="shared" si="77"/>
        <v>-2.4243260555513473</v>
      </c>
    </row>
    <row r="929" spans="2:21" x14ac:dyDescent="0.25">
      <c r="B929" s="16" t="s">
        <v>918</v>
      </c>
      <c r="C929" s="17">
        <v>1.5901913074845031</v>
      </c>
      <c r="D929" s="23">
        <f t="shared" si="74"/>
        <v>19.360765229938011</v>
      </c>
      <c r="E929" s="1"/>
      <c r="S929" s="35">
        <f t="shared" si="75"/>
        <v>19.360765229938011</v>
      </c>
      <c r="T929">
        <f t="shared" si="76"/>
        <v>2.9114593290829559E-2</v>
      </c>
      <c r="U929">
        <f t="shared" si="77"/>
        <v>-3.5365157428502285</v>
      </c>
    </row>
    <row r="930" spans="2:21" x14ac:dyDescent="0.25">
      <c r="B930" s="16" t="s">
        <v>919</v>
      </c>
      <c r="C930" s="17">
        <v>0.76269584157331971</v>
      </c>
      <c r="D930" s="23">
        <f t="shared" si="74"/>
        <v>16.050783366293278</v>
      </c>
      <c r="E930" s="1"/>
      <c r="S930" s="35">
        <f t="shared" si="75"/>
        <v>16.050783366293278</v>
      </c>
      <c r="T930">
        <f t="shared" si="76"/>
        <v>7.4119178583388443E-2</v>
      </c>
      <c r="U930">
        <f t="shared" si="77"/>
        <v>-2.6020809598796455</v>
      </c>
    </row>
    <row r="931" spans="2:21" x14ac:dyDescent="0.25">
      <c r="B931" s="16" t="s">
        <v>920</v>
      </c>
      <c r="C931" s="17">
        <v>4.5246211475701899E-3</v>
      </c>
      <c r="D931" s="23">
        <f t="shared" si="74"/>
        <v>13.018098484590281</v>
      </c>
      <c r="E931" s="1"/>
      <c r="S931" s="35">
        <f t="shared" si="75"/>
        <v>13.018098484590281</v>
      </c>
      <c r="T931">
        <f t="shared" si="76"/>
        <v>9.7840895976577039E-2</v>
      </c>
      <c r="U931">
        <f t="shared" si="77"/>
        <v>-2.3244126300758841</v>
      </c>
    </row>
    <row r="932" spans="2:21" x14ac:dyDescent="0.25">
      <c r="B932" s="16" t="s">
        <v>921</v>
      </c>
      <c r="C932" s="17">
        <v>-0.5641898094766945</v>
      </c>
      <c r="D932" s="23">
        <f t="shared" si="74"/>
        <v>10.743240762093222</v>
      </c>
      <c r="E932" s="1"/>
      <c r="S932" s="35">
        <f t="shared" si="75"/>
        <v>10.743240762093222</v>
      </c>
      <c r="T932">
        <f t="shared" si="76"/>
        <v>8.3806824986025541E-2</v>
      </c>
      <c r="U932">
        <f t="shared" si="77"/>
        <v>-2.47924083106314</v>
      </c>
    </row>
    <row r="933" spans="2:21" x14ac:dyDescent="0.25">
      <c r="B933" s="16" t="s">
        <v>922</v>
      </c>
      <c r="C933" s="17">
        <v>-1.1915602139267325</v>
      </c>
      <c r="D933" s="23">
        <f t="shared" si="74"/>
        <v>8.2337591442930709</v>
      </c>
      <c r="E933" s="1"/>
      <c r="S933" s="35">
        <f t="shared" si="75"/>
        <v>8.2337591442930709</v>
      </c>
      <c r="T933">
        <f t="shared" si="76"/>
        <v>4.923685569503744E-2</v>
      </c>
      <c r="U933">
        <f t="shared" si="77"/>
        <v>-3.0111128364262281</v>
      </c>
    </row>
    <row r="934" spans="2:21" x14ac:dyDescent="0.25">
      <c r="B934" s="16" t="s">
        <v>923</v>
      </c>
      <c r="C934" s="17">
        <v>1.024990013323678</v>
      </c>
      <c r="D934" s="23">
        <f t="shared" si="74"/>
        <v>17.099960053294712</v>
      </c>
      <c r="E934" s="1"/>
      <c r="S934" s="35">
        <f t="shared" si="75"/>
        <v>17.099960053294712</v>
      </c>
      <c r="T934">
        <f t="shared" si="76"/>
        <v>5.9193890262920767E-2</v>
      </c>
      <c r="U934">
        <f t="shared" si="77"/>
        <v>-2.8269369474364119</v>
      </c>
    </row>
    <row r="935" spans="2:21" x14ac:dyDescent="0.25">
      <c r="B935" s="16" t="s">
        <v>924</v>
      </c>
      <c r="C935" s="17">
        <v>0.33169942213056547</v>
      </c>
      <c r="D935" s="23">
        <f t="shared" si="74"/>
        <v>14.326797688522262</v>
      </c>
      <c r="E935" s="1"/>
      <c r="S935" s="35">
        <f t="shared" si="75"/>
        <v>14.326797688522262</v>
      </c>
      <c r="T935">
        <f t="shared" si="76"/>
        <v>9.2885949226583983E-2</v>
      </c>
      <c r="U935">
        <f t="shared" si="77"/>
        <v>-2.376382890816664</v>
      </c>
    </row>
    <row r="936" spans="2:21" x14ac:dyDescent="0.25">
      <c r="B936" s="16" t="s">
        <v>925</v>
      </c>
      <c r="C936" s="17">
        <v>0.45921483172041661</v>
      </c>
      <c r="D936" s="23">
        <f t="shared" si="74"/>
        <v>14.836859326881667</v>
      </c>
      <c r="E936" s="1"/>
      <c r="S936" s="35">
        <f t="shared" si="75"/>
        <v>14.836859326881667</v>
      </c>
      <c r="T936">
        <f t="shared" si="76"/>
        <v>8.851907393614028E-2</v>
      </c>
      <c r="U936">
        <f t="shared" si="77"/>
        <v>-2.4245372254882152</v>
      </c>
    </row>
    <row r="937" spans="2:21" x14ac:dyDescent="0.25">
      <c r="B937" s="16" t="s">
        <v>926</v>
      </c>
      <c r="C937" s="17">
        <v>0.34438636401414069</v>
      </c>
      <c r="D937" s="23">
        <f t="shared" si="74"/>
        <v>14.377545456056563</v>
      </c>
      <c r="E937" s="1"/>
      <c r="S937" s="35">
        <f t="shared" si="75"/>
        <v>14.377545456056563</v>
      </c>
      <c r="T937">
        <f t="shared" si="76"/>
        <v>9.2506817986258719E-2</v>
      </c>
      <c r="U937">
        <f t="shared" si="77"/>
        <v>-2.380472929220502</v>
      </c>
    </row>
    <row r="938" spans="2:21" x14ac:dyDescent="0.25">
      <c r="B938" s="16" t="s">
        <v>927</v>
      </c>
      <c r="C938" s="17">
        <v>9.4211787976942102E-2</v>
      </c>
      <c r="D938" s="23">
        <f t="shared" si="74"/>
        <v>13.376847151907768</v>
      </c>
      <c r="E938" s="1"/>
      <c r="S938" s="35">
        <f t="shared" si="75"/>
        <v>13.376847151907768</v>
      </c>
      <c r="T938">
        <f t="shared" si="76"/>
        <v>9.7450569994886077E-2</v>
      </c>
      <c r="U938">
        <f t="shared" si="77"/>
        <v>-2.3284100039447386</v>
      </c>
    </row>
    <row r="939" spans="2:21" x14ac:dyDescent="0.25">
      <c r="B939" s="16" t="s">
        <v>928</v>
      </c>
      <c r="C939" s="17">
        <v>1.7881744848963987</v>
      </c>
      <c r="D939" s="23">
        <f t="shared" si="74"/>
        <v>20.152697939585593</v>
      </c>
      <c r="E939" s="1"/>
      <c r="S939" s="35">
        <f t="shared" si="75"/>
        <v>20.152697939585593</v>
      </c>
      <c r="T939">
        <f t="shared" si="76"/>
        <v>2.1114854686378349E-2</v>
      </c>
      <c r="U939">
        <f t="shared" si="77"/>
        <v>-3.8577784726289877</v>
      </c>
    </row>
    <row r="940" spans="2:21" x14ac:dyDescent="0.25">
      <c r="B940" s="16" t="s">
        <v>929</v>
      </c>
      <c r="C940" s="17">
        <v>0.96218458762162495</v>
      </c>
      <c r="D940" s="23">
        <f t="shared" si="74"/>
        <v>16.848738350486499</v>
      </c>
      <c r="E940" s="1"/>
      <c r="S940" s="35">
        <f t="shared" si="75"/>
        <v>16.848738350486499</v>
      </c>
      <c r="T940">
        <f t="shared" si="76"/>
        <v>6.2846048611867877E-2</v>
      </c>
      <c r="U940">
        <f t="shared" si="77"/>
        <v>-2.7670672160596355</v>
      </c>
    </row>
    <row r="941" spans="2:21" x14ac:dyDescent="0.25">
      <c r="B941" s="16" t="s">
        <v>930</v>
      </c>
      <c r="C941" s="17">
        <v>-1.3073290342261661</v>
      </c>
      <c r="D941" s="23">
        <f t="shared" si="74"/>
        <v>7.7706838630953357</v>
      </c>
      <c r="E941" s="1"/>
      <c r="S941" s="35">
        <f t="shared" si="75"/>
        <v>7.7706838630953357</v>
      </c>
      <c r="T941">
        <f t="shared" si="76"/>
        <v>4.2823993227820524E-2</v>
      </c>
      <c r="U941">
        <f t="shared" si="77"/>
        <v>-3.1506567440308855</v>
      </c>
    </row>
    <row r="942" spans="2:21" x14ac:dyDescent="0.25">
      <c r="B942" s="16" t="s">
        <v>931</v>
      </c>
      <c r="C942" s="17">
        <v>0.68952010686069332</v>
      </c>
      <c r="D942" s="23">
        <f t="shared" si="74"/>
        <v>15.758080427442774</v>
      </c>
      <c r="E942" s="1"/>
      <c r="S942" s="35">
        <f t="shared" si="75"/>
        <v>15.758080427442774</v>
      </c>
      <c r="T942">
        <f t="shared" si="76"/>
        <v>7.7990980068990842E-2</v>
      </c>
      <c r="U942">
        <f t="shared" si="77"/>
        <v>-2.5511620991205248</v>
      </c>
    </row>
    <row r="943" spans="2:21" x14ac:dyDescent="0.25">
      <c r="B943" s="16" t="s">
        <v>932</v>
      </c>
      <c r="C943" s="17">
        <v>-0.9743818296548975</v>
      </c>
      <c r="D943" s="23">
        <f t="shared" si="74"/>
        <v>9.1024726813804104</v>
      </c>
      <c r="E943" s="1"/>
      <c r="S943" s="35">
        <f t="shared" si="75"/>
        <v>9.1024726813804104</v>
      </c>
      <c r="T943">
        <f t="shared" si="76"/>
        <v>6.1782993975553396E-2</v>
      </c>
      <c r="U943">
        <f t="shared" si="77"/>
        <v>-2.7841271307761155</v>
      </c>
    </row>
    <row r="944" spans="2:21" x14ac:dyDescent="0.25">
      <c r="B944" s="16" t="s">
        <v>933</v>
      </c>
      <c r="C944" s="17">
        <v>1.2789733970068118</v>
      </c>
      <c r="D944" s="23">
        <f t="shared" si="74"/>
        <v>18.115893588027248</v>
      </c>
      <c r="E944" s="1"/>
      <c r="S944" s="35">
        <f t="shared" si="75"/>
        <v>18.115893588027248</v>
      </c>
      <c r="T944">
        <f t="shared" si="76"/>
        <v>4.4700788772544291E-2</v>
      </c>
      <c r="U944">
        <f t="shared" si="77"/>
        <v>-3.1077641316000846</v>
      </c>
    </row>
    <row r="945" spans="2:21" x14ac:dyDescent="0.25">
      <c r="B945" s="16" t="s">
        <v>934</v>
      </c>
      <c r="C945" s="17">
        <v>-0.2530326423531733</v>
      </c>
      <c r="D945" s="23">
        <f t="shared" si="74"/>
        <v>11.987869430587306</v>
      </c>
      <c r="E945" s="1"/>
      <c r="S945" s="35">
        <f t="shared" si="75"/>
        <v>11.987869430587306</v>
      </c>
      <c r="T945">
        <f t="shared" si="76"/>
        <v>9.4801680430156771E-2</v>
      </c>
      <c r="U945">
        <f t="shared" si="77"/>
        <v>-2.3559681438217597</v>
      </c>
    </row>
    <row r="946" spans="2:21" x14ac:dyDescent="0.25">
      <c r="B946" s="16" t="s">
        <v>935</v>
      </c>
      <c r="C946" s="17">
        <v>0.52224056189578616</v>
      </c>
      <c r="D946" s="23">
        <f t="shared" si="74"/>
        <v>15.088962247583144</v>
      </c>
      <c r="E946" s="1"/>
      <c r="S946" s="35">
        <f t="shared" si="75"/>
        <v>15.088962247583144</v>
      </c>
      <c r="T946">
        <f t="shared" si="76"/>
        <v>8.5939087815826987E-2</v>
      </c>
      <c r="U946">
        <f t="shared" si="77"/>
        <v>-2.4541165148895829</v>
      </c>
    </row>
    <row r="947" spans="2:21" x14ac:dyDescent="0.25">
      <c r="B947" s="16" t="s">
        <v>936</v>
      </c>
      <c r="C947" s="17">
        <v>0.87246390211283009</v>
      </c>
      <c r="D947" s="23">
        <f t="shared" si="74"/>
        <v>16.489855608451322</v>
      </c>
      <c r="E947" s="1"/>
      <c r="S947" s="35">
        <f t="shared" si="75"/>
        <v>16.489855608451322</v>
      </c>
      <c r="T947">
        <f t="shared" si="76"/>
        <v>6.8008321639052974E-2</v>
      </c>
      <c r="U947">
        <f t="shared" si="77"/>
        <v>-2.6881252042485935</v>
      </c>
    </row>
    <row r="948" spans="2:21" x14ac:dyDescent="0.25">
      <c r="B948" s="16" t="s">
        <v>937</v>
      </c>
      <c r="C948" s="17">
        <v>-1.8179407234226665</v>
      </c>
      <c r="D948" s="23">
        <f t="shared" si="74"/>
        <v>5.7282371063093338</v>
      </c>
      <c r="E948" s="1"/>
      <c r="S948" s="35">
        <f t="shared" si="75"/>
        <v>5.7282371063093338</v>
      </c>
      <c r="T948">
        <f t="shared" si="76"/>
        <v>1.984046209642084E-2</v>
      </c>
      <c r="U948">
        <f t="shared" si="77"/>
        <v>-3.920031886246401</v>
      </c>
    </row>
    <row r="949" spans="2:21" x14ac:dyDescent="0.25">
      <c r="B949" s="16" t="s">
        <v>938</v>
      </c>
      <c r="C949" s="17">
        <v>-1.7832898480662391</v>
      </c>
      <c r="D949" s="23">
        <f t="shared" si="74"/>
        <v>5.8668406077350435</v>
      </c>
      <c r="E949" s="1"/>
      <c r="S949" s="35">
        <f t="shared" si="75"/>
        <v>5.8668406077350435</v>
      </c>
      <c r="T949">
        <f t="shared" si="76"/>
        <v>2.1070422067327461E-2</v>
      </c>
      <c r="U949">
        <f t="shared" si="77"/>
        <v>-3.8598850196947456</v>
      </c>
    </row>
    <row r="950" spans="2:21" x14ac:dyDescent="0.25">
      <c r="B950" s="16" t="s">
        <v>939</v>
      </c>
      <c r="C950" s="17">
        <v>-1.2900264706347451</v>
      </c>
      <c r="D950" s="23">
        <f t="shared" si="74"/>
        <v>7.8398941174610197</v>
      </c>
      <c r="E950" s="1"/>
      <c r="S950" s="35">
        <f t="shared" si="75"/>
        <v>7.8398941174610197</v>
      </c>
      <c r="T950">
        <f t="shared" si="76"/>
        <v>4.3762368257631939E-2</v>
      </c>
      <c r="U950">
        <f t="shared" si="77"/>
        <v>-3.1289810030998986</v>
      </c>
    </row>
    <row r="951" spans="2:21" x14ac:dyDescent="0.25">
      <c r="B951" s="16" t="s">
        <v>940</v>
      </c>
      <c r="C951" s="17">
        <v>1.6501271323217894</v>
      </c>
      <c r="D951" s="23">
        <f t="shared" si="74"/>
        <v>19.600508529287158</v>
      </c>
      <c r="E951" s="1"/>
      <c r="S951" s="35">
        <f t="shared" si="75"/>
        <v>19.600508529287158</v>
      </c>
      <c r="T951">
        <f t="shared" si="76"/>
        <v>2.6521729255823297E-2</v>
      </c>
      <c r="U951">
        <f t="shared" si="77"/>
        <v>-3.6297909100654158</v>
      </c>
    </row>
    <row r="952" spans="2:21" x14ac:dyDescent="0.25">
      <c r="B952" s="16" t="s">
        <v>941</v>
      </c>
      <c r="C952" s="17">
        <v>0.84629308735123265</v>
      </c>
      <c r="D952" s="23">
        <f t="shared" si="74"/>
        <v>16.385172349404932</v>
      </c>
      <c r="E952" s="1"/>
      <c r="S952" s="35">
        <f t="shared" si="75"/>
        <v>16.385172349404932</v>
      </c>
      <c r="T952">
        <f t="shared" si="76"/>
        <v>6.9491011628767349E-2</v>
      </c>
      <c r="U952">
        <f t="shared" si="77"/>
        <v>-2.6665578638576015</v>
      </c>
    </row>
    <row r="953" spans="2:21" x14ac:dyDescent="0.25">
      <c r="B953" s="16" t="s">
        <v>942</v>
      </c>
      <c r="C953" s="17">
        <v>1.5607727534419262</v>
      </c>
      <c r="D953" s="23">
        <f t="shared" si="74"/>
        <v>19.243091013767703</v>
      </c>
      <c r="E953" s="1"/>
      <c r="S953" s="35">
        <f t="shared" si="75"/>
        <v>19.243091013767703</v>
      </c>
      <c r="T953">
        <f t="shared" si="76"/>
        <v>3.0439992969787708E-2</v>
      </c>
      <c r="U953">
        <f t="shared" si="77"/>
        <v>-3.4919979769417764</v>
      </c>
    </row>
    <row r="954" spans="2:21" x14ac:dyDescent="0.25">
      <c r="B954" s="16" t="s">
        <v>943</v>
      </c>
      <c r="C954" s="17">
        <v>1.0112300427259833</v>
      </c>
      <c r="D954" s="23">
        <f t="shared" si="74"/>
        <v>17.044920170903932</v>
      </c>
      <c r="E954" s="1"/>
      <c r="S954" s="35">
        <f t="shared" si="75"/>
        <v>17.044920170903932</v>
      </c>
      <c r="T954">
        <f t="shared" si="76"/>
        <v>5.9994917976036712E-2</v>
      </c>
      <c r="U954">
        <f t="shared" si="77"/>
        <v>-2.813495420746706</v>
      </c>
    </row>
    <row r="955" spans="2:21" x14ac:dyDescent="0.25">
      <c r="B955" s="16" t="s">
        <v>944</v>
      </c>
      <c r="C955" s="17">
        <v>0.6822060683971205</v>
      </c>
      <c r="D955" s="23">
        <f t="shared" si="74"/>
        <v>15.728824273588483</v>
      </c>
      <c r="E955" s="1"/>
      <c r="S955" s="35">
        <f t="shared" si="75"/>
        <v>15.728824273588483</v>
      </c>
      <c r="T955">
        <f t="shared" si="76"/>
        <v>7.8366718655335635E-2</v>
      </c>
      <c r="U955">
        <f t="shared" si="77"/>
        <v>-2.5463559487016063</v>
      </c>
    </row>
    <row r="956" spans="2:21" x14ac:dyDescent="0.25">
      <c r="B956" s="16" t="s">
        <v>945</v>
      </c>
      <c r="C956" s="17">
        <v>-0.14753401996512885</v>
      </c>
      <c r="D956" s="23">
        <f t="shared" si="74"/>
        <v>12.409863920139484</v>
      </c>
      <c r="E956" s="1"/>
      <c r="S956" s="35">
        <f t="shared" si="75"/>
        <v>12.409863920139484</v>
      </c>
      <c r="T956">
        <f t="shared" si="76"/>
        <v>9.6779172583869241E-2</v>
      </c>
      <c r="U956">
        <f t="shared" si="77"/>
        <v>-2.3353234671072287</v>
      </c>
    </row>
    <row r="957" spans="2:21" x14ac:dyDescent="0.25">
      <c r="B957" s="16" t="s">
        <v>946</v>
      </c>
      <c r="C957" s="17">
        <v>1.2927481846286435</v>
      </c>
      <c r="D957" s="23">
        <f t="shared" si="74"/>
        <v>18.170992738514574</v>
      </c>
      <c r="E957" s="1"/>
      <c r="S957" s="35">
        <f t="shared" si="75"/>
        <v>18.170992738514574</v>
      </c>
      <c r="T957">
        <f t="shared" si="76"/>
        <v>4.3947060011115986E-2</v>
      </c>
      <c r="U957">
        <f t="shared" si="77"/>
        <v>-3.1247695510334794</v>
      </c>
    </row>
    <row r="958" spans="2:21" x14ac:dyDescent="0.25">
      <c r="B958" s="16" t="s">
        <v>947</v>
      </c>
      <c r="C958" s="17">
        <v>-9.8416505171146751E-2</v>
      </c>
      <c r="D958" s="23">
        <f t="shared" si="74"/>
        <v>12.606333979315412</v>
      </c>
      <c r="E958" s="1"/>
      <c r="S958" s="35">
        <f t="shared" si="75"/>
        <v>12.606333979315412</v>
      </c>
      <c r="T958">
        <f t="shared" si="76"/>
        <v>9.7357441320521043E-2</v>
      </c>
      <c r="U958">
        <f t="shared" si="77"/>
        <v>-2.3293661112509074</v>
      </c>
    </row>
    <row r="959" spans="2:21" x14ac:dyDescent="0.25">
      <c r="B959" s="16" t="s">
        <v>948</v>
      </c>
      <c r="C959" s="17">
        <v>-1.4508083067529232</v>
      </c>
      <c r="D959" s="23">
        <f t="shared" si="74"/>
        <v>7.1967667729883074</v>
      </c>
      <c r="E959" s="1"/>
      <c r="S959" s="35">
        <f t="shared" si="75"/>
        <v>7.1967667729883074</v>
      </c>
      <c r="T959">
        <f t="shared" si="76"/>
        <v>3.5383827906393821E-2</v>
      </c>
      <c r="U959">
        <f t="shared" si="77"/>
        <v>-3.3415004020274806</v>
      </c>
    </row>
    <row r="960" spans="2:21" x14ac:dyDescent="0.25">
      <c r="B960" s="16" t="s">
        <v>949</v>
      </c>
      <c r="C960" s="17">
        <v>1.1231066372793386</v>
      </c>
      <c r="D960" s="23">
        <f t="shared" si="74"/>
        <v>17.492426549117354</v>
      </c>
      <c r="E960" s="1"/>
      <c r="S960" s="35">
        <f t="shared" si="75"/>
        <v>17.492426549117354</v>
      </c>
      <c r="T960">
        <f t="shared" si="76"/>
        <v>5.3500471070837406E-2</v>
      </c>
      <c r="U960">
        <f t="shared" si="77"/>
        <v>-2.9280648200565591</v>
      </c>
    </row>
    <row r="961" spans="2:21" x14ac:dyDescent="0.25">
      <c r="B961" s="16" t="s">
        <v>950</v>
      </c>
      <c r="C961" s="17">
        <v>-0.4548791283409106</v>
      </c>
      <c r="D961" s="23">
        <f t="shared" si="74"/>
        <v>11.180483486636358</v>
      </c>
      <c r="E961" s="1"/>
      <c r="S961" s="35">
        <f t="shared" si="75"/>
        <v>11.180483486636358</v>
      </c>
      <c r="T961">
        <f t="shared" si="76"/>
        <v>8.8450002490923774E-2</v>
      </c>
      <c r="U961">
        <f t="shared" si="77"/>
        <v>-2.4253178302144009</v>
      </c>
    </row>
    <row r="962" spans="2:21" x14ac:dyDescent="0.25">
      <c r="B962" s="16" t="s">
        <v>951</v>
      </c>
      <c r="C962" s="17">
        <v>-0.60530324046697659</v>
      </c>
      <c r="D962" s="23">
        <f t="shared" si="74"/>
        <v>10.578787038132093</v>
      </c>
      <c r="E962" s="1"/>
      <c r="S962" s="35">
        <f t="shared" si="75"/>
        <v>10.578787038132093</v>
      </c>
      <c r="T962">
        <f t="shared" si="76"/>
        <v>8.1880209117618494E-2</v>
      </c>
      <c r="U962">
        <f t="shared" si="77"/>
        <v>-2.5024979642399585</v>
      </c>
    </row>
    <row r="963" spans="2:21" x14ac:dyDescent="0.25">
      <c r="B963" s="16" t="s">
        <v>952</v>
      </c>
      <c r="C963" s="17">
        <v>1.4755901275028145</v>
      </c>
      <c r="D963" s="23">
        <f t="shared" si="74"/>
        <v>18.902360510011256</v>
      </c>
      <c r="E963" s="1"/>
      <c r="S963" s="35">
        <f t="shared" si="75"/>
        <v>18.902360510011256</v>
      </c>
      <c r="T963">
        <f t="shared" si="76"/>
        <v>3.4465643121343238E-2</v>
      </c>
      <c r="U963">
        <f t="shared" si="77"/>
        <v>-3.3677923026896996</v>
      </c>
    </row>
    <row r="964" spans="2:21" x14ac:dyDescent="0.25">
      <c r="B964" s="16" t="s">
        <v>953</v>
      </c>
      <c r="C964" s="17">
        <v>-0.45029518839990829</v>
      </c>
      <c r="D964" s="23">
        <f t="shared" si="74"/>
        <v>11.198819246400367</v>
      </c>
      <c r="E964" s="1"/>
      <c r="S964" s="35">
        <f t="shared" si="75"/>
        <v>11.198819246400367</v>
      </c>
      <c r="T964">
        <f t="shared" si="76"/>
        <v>8.862796929918515E-2</v>
      </c>
      <c r="U964">
        <f t="shared" si="77"/>
        <v>-2.4233077906100209</v>
      </c>
    </row>
    <row r="965" spans="2:21" x14ac:dyDescent="0.25">
      <c r="B965" s="16" t="s">
        <v>954</v>
      </c>
      <c r="C965" s="17">
        <v>1.1336224398570569</v>
      </c>
      <c r="D965" s="23">
        <f t="shared" si="74"/>
        <v>17.534489759428226</v>
      </c>
      <c r="E965" s="1"/>
      <c r="S965" s="35">
        <f t="shared" si="75"/>
        <v>17.534489759428226</v>
      </c>
      <c r="T965">
        <f t="shared" si="76"/>
        <v>5.2894651957761628E-2</v>
      </c>
      <c r="U965">
        <f t="shared" si="77"/>
        <v>-2.9394530424353249</v>
      </c>
    </row>
    <row r="966" spans="2:21" x14ac:dyDescent="0.25">
      <c r="B966" s="16" t="s">
        <v>955</v>
      </c>
      <c r="C966" s="17">
        <v>0.11785507276211388</v>
      </c>
      <c r="D966" s="23">
        <f t="shared" si="74"/>
        <v>13.471420291048455</v>
      </c>
      <c r="E966" s="1"/>
      <c r="S966" s="35">
        <f t="shared" si="75"/>
        <v>13.471420291048455</v>
      </c>
      <c r="T966">
        <f t="shared" si="76"/>
        <v>9.7222498780860658E-2</v>
      </c>
      <c r="U966">
        <f t="shared" si="77"/>
        <v>-2.3307531253616496</v>
      </c>
    </row>
    <row r="967" spans="2:21" x14ac:dyDescent="0.25">
      <c r="B967" s="16" t="s">
        <v>956</v>
      </c>
      <c r="C967" s="17">
        <v>-1.7646417751223453</v>
      </c>
      <c r="D967" s="23">
        <f t="shared" si="74"/>
        <v>5.9414328995106187</v>
      </c>
      <c r="E967" s="1"/>
      <c r="S967" s="35">
        <f t="shared" si="75"/>
        <v>5.9414328995106187</v>
      </c>
      <c r="T967">
        <f t="shared" si="76"/>
        <v>2.1753208372018322E-2</v>
      </c>
      <c r="U967">
        <f t="shared" si="77"/>
        <v>-3.82799402096901</v>
      </c>
    </row>
    <row r="968" spans="2:21" x14ac:dyDescent="0.25">
      <c r="B968" s="16" t="s">
        <v>957</v>
      </c>
      <c r="C968" s="17">
        <v>-0.41404569175524397</v>
      </c>
      <c r="D968" s="23">
        <f t="shared" si="74"/>
        <v>11.343817232979024</v>
      </c>
      <c r="E968" s="1"/>
      <c r="S968" s="35">
        <f t="shared" si="75"/>
        <v>11.343817232979024</v>
      </c>
      <c r="T968">
        <f t="shared" si="76"/>
        <v>8.998387653464307E-2</v>
      </c>
      <c r="U968">
        <f t="shared" si="77"/>
        <v>-2.4081247743161582</v>
      </c>
    </row>
    <row r="969" spans="2:21" x14ac:dyDescent="0.25">
      <c r="B969" s="16" t="s">
        <v>958</v>
      </c>
      <c r="C969" s="17">
        <v>-1.2273942642365601</v>
      </c>
      <c r="D969" s="23">
        <f t="shared" si="74"/>
        <v>8.0904229430537598</v>
      </c>
      <c r="E969" s="1"/>
      <c r="S969" s="35">
        <f t="shared" si="75"/>
        <v>8.0904229430537598</v>
      </c>
      <c r="T969">
        <f t="shared" si="76"/>
        <v>4.7220473618269518E-2</v>
      </c>
      <c r="U969">
        <f t="shared" si="77"/>
        <v>-3.0529277173397147</v>
      </c>
    </row>
    <row r="970" spans="2:21" x14ac:dyDescent="0.25">
      <c r="B970" s="16" t="s">
        <v>959</v>
      </c>
      <c r="C970" s="17">
        <v>0.59933724067959271</v>
      </c>
      <c r="D970" s="23">
        <f t="shared" si="74"/>
        <v>15.397348962718372</v>
      </c>
      <c r="E970" s="1"/>
      <c r="S970" s="35">
        <f t="shared" si="75"/>
        <v>15.397348962718372</v>
      </c>
      <c r="T970">
        <f t="shared" si="76"/>
        <v>8.2455393527152657E-2</v>
      </c>
      <c r="U970">
        <f t="shared" si="77"/>
        <v>-2.4954978163834474</v>
      </c>
    </row>
    <row r="971" spans="2:21" x14ac:dyDescent="0.25">
      <c r="B971" s="16" t="s">
        <v>960</v>
      </c>
      <c r="C971" s="17">
        <v>0.37738094690679347</v>
      </c>
      <c r="D971" s="23">
        <f t="shared" ref="D971:D1034" si="78">C971*$D$6+$D$4</f>
        <v>14.509523787627174</v>
      </c>
      <c r="E971" s="1"/>
      <c r="S971" s="35">
        <f t="shared" si="75"/>
        <v>14.509523787627174</v>
      </c>
      <c r="T971">
        <f t="shared" si="76"/>
        <v>9.1461693729263535E-2</v>
      </c>
      <c r="U971">
        <f t="shared" si="77"/>
        <v>-2.3918350421257157</v>
      </c>
    </row>
    <row r="972" spans="2:21" x14ac:dyDescent="0.25">
      <c r="B972" s="16" t="s">
        <v>961</v>
      </c>
      <c r="C972" s="17">
        <v>7.2583307245671719E-2</v>
      </c>
      <c r="D972" s="23">
        <f t="shared" si="78"/>
        <v>13.290333228982687</v>
      </c>
      <c r="E972" s="1"/>
      <c r="S972" s="35">
        <f t="shared" ref="S972:S1035" si="79">D972</f>
        <v>13.290333228982687</v>
      </c>
      <c r="T972">
        <f t="shared" ref="T972:T1035" si="80">NORMDIST(S972,$T$6,$T$7,FALSE)</f>
        <v>9.7613672129215484E-2</v>
      </c>
      <c r="U972">
        <f t="shared" ref="U972:U1035" si="81">LN(T972)</f>
        <v>-2.326737712082696</v>
      </c>
    </row>
    <row r="973" spans="2:21" x14ac:dyDescent="0.25">
      <c r="B973" s="16" t="s">
        <v>962</v>
      </c>
      <c r="C973" s="17">
        <v>1.2119830027535021</v>
      </c>
      <c r="D973" s="23">
        <f t="shared" si="78"/>
        <v>17.847932011014009</v>
      </c>
      <c r="E973" s="1"/>
      <c r="S973" s="35">
        <f t="shared" si="79"/>
        <v>17.847932011014009</v>
      </c>
      <c r="T973">
        <f t="shared" si="80"/>
        <v>4.8428549451445466E-2</v>
      </c>
      <c r="U973">
        <f t="shared" si="81"/>
        <v>-3.0276657744620641</v>
      </c>
    </row>
    <row r="974" spans="2:21" x14ac:dyDescent="0.25">
      <c r="B974" s="16" t="s">
        <v>963</v>
      </c>
      <c r="C974" s="17">
        <v>-1.3305605084579362</v>
      </c>
      <c r="D974" s="23">
        <f t="shared" si="78"/>
        <v>7.6777579661682553</v>
      </c>
      <c r="E974" s="1"/>
      <c r="S974" s="35">
        <f t="shared" si="79"/>
        <v>7.6777579661682553</v>
      </c>
      <c r="T974">
        <f t="shared" si="80"/>
        <v>4.1576797200292233E-2</v>
      </c>
      <c r="U974">
        <f t="shared" si="81"/>
        <v>-3.1802130269290325</v>
      </c>
    </row>
    <row r="975" spans="2:21" x14ac:dyDescent="0.25">
      <c r="B975" s="16" t="s">
        <v>964</v>
      </c>
      <c r="C975" s="17">
        <v>1.146663693531998</v>
      </c>
      <c r="D975" s="23">
        <f t="shared" si="78"/>
        <v>17.586654774127993</v>
      </c>
      <c r="E975" s="1"/>
      <c r="S975" s="35">
        <f t="shared" si="79"/>
        <v>17.586654774127993</v>
      </c>
      <c r="T975">
        <f t="shared" si="80"/>
        <v>5.2145152199313288E-2</v>
      </c>
      <c r="U975">
        <f t="shared" si="81"/>
        <v>-2.9537240606422301</v>
      </c>
    </row>
    <row r="976" spans="2:21" x14ac:dyDescent="0.25">
      <c r="B976" s="16" t="s">
        <v>965</v>
      </c>
      <c r="C976" s="17">
        <v>1.62362044465915</v>
      </c>
      <c r="D976" s="23">
        <f t="shared" si="78"/>
        <v>19.494481778636601</v>
      </c>
      <c r="E976" s="1"/>
      <c r="S976" s="35">
        <f t="shared" si="79"/>
        <v>19.494481778636601</v>
      </c>
      <c r="T976">
        <f t="shared" si="80"/>
        <v>2.765044424829009E-2</v>
      </c>
      <c r="U976">
        <f t="shared" si="81"/>
        <v>-3.5881134842969291</v>
      </c>
    </row>
    <row r="977" spans="2:21" x14ac:dyDescent="0.25">
      <c r="B977" s="16" t="s">
        <v>966</v>
      </c>
      <c r="C977" s="17">
        <v>-0.46854770352925001</v>
      </c>
      <c r="D977" s="23">
        <f t="shared" si="78"/>
        <v>11.125809185883</v>
      </c>
      <c r="E977" s="1"/>
      <c r="S977" s="35">
        <f t="shared" si="79"/>
        <v>11.125809185883</v>
      </c>
      <c r="T977">
        <f t="shared" si="80"/>
        <v>8.7910898427889086E-2</v>
      </c>
      <c r="U977">
        <f t="shared" si="81"/>
        <v>-2.4314314953113123</v>
      </c>
    </row>
    <row r="978" spans="2:21" x14ac:dyDescent="0.25">
      <c r="B978" s="16" t="s">
        <v>967</v>
      </c>
      <c r="C978" s="17">
        <v>0.91835409347689867</v>
      </c>
      <c r="D978" s="23">
        <f t="shared" si="78"/>
        <v>16.673416373907596</v>
      </c>
      <c r="E978" s="1"/>
      <c r="S978" s="35">
        <f t="shared" si="79"/>
        <v>16.673416373907596</v>
      </c>
      <c r="T978">
        <f t="shared" si="80"/>
        <v>6.5380287032289514E-2</v>
      </c>
      <c r="U978">
        <f t="shared" si="81"/>
        <v>-2.7275344874802077</v>
      </c>
    </row>
    <row r="979" spans="2:21" x14ac:dyDescent="0.25">
      <c r="B979" s="16" t="s">
        <v>968</v>
      </c>
      <c r="C979" s="17">
        <v>1.4720002734174638</v>
      </c>
      <c r="D979" s="23">
        <f t="shared" si="78"/>
        <v>18.888001093669857</v>
      </c>
      <c r="E979" s="1"/>
      <c r="S979" s="35">
        <f t="shared" si="79"/>
        <v>18.888001093669857</v>
      </c>
      <c r="T979">
        <f t="shared" si="80"/>
        <v>3.4641210767102686E-2</v>
      </c>
      <c r="U979">
        <f t="shared" si="81"/>
        <v>-3.3627112430378077</v>
      </c>
    </row>
    <row r="980" spans="2:21" x14ac:dyDescent="0.25">
      <c r="B980" s="16" t="s">
        <v>969</v>
      </c>
      <c r="C980" s="17">
        <v>-0.88801747036759626</v>
      </c>
      <c r="D980" s="23">
        <f t="shared" si="78"/>
        <v>9.4479301185296158</v>
      </c>
      <c r="E980" s="1"/>
      <c r="S980" s="35">
        <f t="shared" si="79"/>
        <v>9.4479301185296158</v>
      </c>
      <c r="T980">
        <f t="shared" si="80"/>
        <v>6.6771621224469724E-2</v>
      </c>
      <c r="U980">
        <f t="shared" si="81"/>
        <v>-2.7064771206752205</v>
      </c>
    </row>
    <row r="981" spans="2:21" x14ac:dyDescent="0.25">
      <c r="B981" s="16" t="s">
        <v>970</v>
      </c>
      <c r="C981" s="17">
        <v>1.038789376731778</v>
      </c>
      <c r="D981" s="23">
        <f t="shared" si="78"/>
        <v>17.155157506927111</v>
      </c>
      <c r="E981" s="1"/>
      <c r="S981" s="35">
        <f t="shared" si="79"/>
        <v>17.155157506927111</v>
      </c>
      <c r="T981">
        <f t="shared" si="80"/>
        <v>5.8390623979155266E-2</v>
      </c>
      <c r="U981">
        <f t="shared" si="81"/>
        <v>-2.84059995033935</v>
      </c>
    </row>
    <row r="982" spans="2:21" x14ac:dyDescent="0.25">
      <c r="B982" s="16" t="s">
        <v>971</v>
      </c>
      <c r="C982" s="17">
        <v>-1.0275273895975456</v>
      </c>
      <c r="D982" s="23">
        <f t="shared" si="78"/>
        <v>8.8898904416098183</v>
      </c>
      <c r="E982" s="1"/>
      <c r="S982" s="35">
        <f t="shared" si="79"/>
        <v>8.8898904416098183</v>
      </c>
      <c r="T982">
        <f t="shared" si="80"/>
        <v>5.8690473804610122E-2</v>
      </c>
      <c r="U982">
        <f t="shared" si="81"/>
        <v>-2.8354778514403889</v>
      </c>
    </row>
    <row r="983" spans="2:21" x14ac:dyDescent="0.25">
      <c r="B983" s="16" t="s">
        <v>972</v>
      </c>
      <c r="C983" s="17">
        <v>0.63232251912268012</v>
      </c>
      <c r="D983" s="23">
        <f t="shared" si="78"/>
        <v>15.529290076490721</v>
      </c>
      <c r="E983" s="1"/>
      <c r="S983" s="35">
        <f t="shared" si="79"/>
        <v>15.529290076490721</v>
      </c>
      <c r="T983">
        <f t="shared" si="80"/>
        <v>8.0866976479910174E-2</v>
      </c>
      <c r="U983">
        <f t="shared" si="81"/>
        <v>-2.5149497399863394</v>
      </c>
    </row>
    <row r="984" spans="2:21" x14ac:dyDescent="0.25">
      <c r="B984" s="16" t="s">
        <v>973</v>
      </c>
      <c r="C984" s="17">
        <v>3.4104032841288431E-3</v>
      </c>
      <c r="D984" s="23">
        <f t="shared" si="78"/>
        <v>13.013641613136516</v>
      </c>
      <c r="E984" s="1"/>
      <c r="S984" s="35">
        <f t="shared" si="79"/>
        <v>13.013641613136516</v>
      </c>
      <c r="T984">
        <f t="shared" si="80"/>
        <v>9.784099168966931E-2</v>
      </c>
      <c r="U984">
        <f t="shared" si="81"/>
        <v>-2.3244116518239526</v>
      </c>
    </row>
    <row r="985" spans="2:21" x14ac:dyDescent="0.25">
      <c r="B985" s="16" t="s">
        <v>974</v>
      </c>
      <c r="C985" s="17">
        <v>-0.34770589986701034</v>
      </c>
      <c r="D985" s="23">
        <f t="shared" si="78"/>
        <v>11.609176400531959</v>
      </c>
      <c r="E985" s="1"/>
      <c r="S985" s="35">
        <f t="shared" si="79"/>
        <v>11.609176400531959</v>
      </c>
      <c r="T985">
        <f t="shared" si="80"/>
        <v>9.2216765098849435E-2</v>
      </c>
      <c r="U985">
        <f t="shared" si="81"/>
        <v>-2.383613330905475</v>
      </c>
    </row>
    <row r="986" spans="2:21" x14ac:dyDescent="0.25">
      <c r="B986" s="16" t="s">
        <v>975</v>
      </c>
      <c r="C986" s="17">
        <v>0.5810650875925788</v>
      </c>
      <c r="D986" s="23">
        <f t="shared" si="78"/>
        <v>15.324260350370315</v>
      </c>
      <c r="E986" s="1"/>
      <c r="S986" s="35">
        <f t="shared" si="79"/>
        <v>15.324260350370315</v>
      </c>
      <c r="T986">
        <f t="shared" si="80"/>
        <v>8.3311130647733753E-2</v>
      </c>
      <c r="U986">
        <f t="shared" si="81"/>
        <v>-2.4851731175145666</v>
      </c>
    </row>
    <row r="987" spans="2:21" x14ac:dyDescent="0.25">
      <c r="B987" s="16" t="s">
        <v>976</v>
      </c>
      <c r="C987" s="17">
        <v>1.9727722301203041</v>
      </c>
      <c r="D987" s="23">
        <f t="shared" si="78"/>
        <v>20.891088920481216</v>
      </c>
      <c r="E987" s="1"/>
      <c r="S987" s="35">
        <f t="shared" si="79"/>
        <v>20.891088920481216</v>
      </c>
      <c r="T987">
        <f t="shared" si="80"/>
        <v>1.5126547921645648E-2</v>
      </c>
      <c r="U987">
        <f t="shared" si="81"/>
        <v>-4.1913039383748245</v>
      </c>
    </row>
    <row r="988" spans="2:21" x14ac:dyDescent="0.25">
      <c r="B988" s="16" t="s">
        <v>977</v>
      </c>
      <c r="C988" s="17">
        <v>0.39931372236423268</v>
      </c>
      <c r="D988" s="23">
        <f t="shared" si="78"/>
        <v>14.597254889456931</v>
      </c>
      <c r="E988" s="1"/>
      <c r="S988" s="35">
        <f t="shared" si="79"/>
        <v>14.597254889456931</v>
      </c>
      <c r="T988">
        <f t="shared" si="80"/>
        <v>9.0720895727480252E-2</v>
      </c>
      <c r="U988">
        <f t="shared" si="81"/>
        <v>-2.3999675655121937</v>
      </c>
    </row>
    <row r="989" spans="2:21" x14ac:dyDescent="0.25">
      <c r="B989" s="16" t="s">
        <v>978</v>
      </c>
      <c r="C989" s="17">
        <v>-1.1544261454844003</v>
      </c>
      <c r="D989" s="23">
        <f t="shared" si="78"/>
        <v>8.3822954180623981</v>
      </c>
      <c r="E989" s="1"/>
      <c r="S989" s="35">
        <f t="shared" si="79"/>
        <v>8.3822954180623981</v>
      </c>
      <c r="T989">
        <f t="shared" si="80"/>
        <v>5.1350285709664573E-2</v>
      </c>
      <c r="U989">
        <f t="shared" si="81"/>
        <v>-2.9690847786568448</v>
      </c>
    </row>
    <row r="990" spans="2:21" x14ac:dyDescent="0.25">
      <c r="B990" s="16" t="s">
        <v>979</v>
      </c>
      <c r="C990" s="17">
        <v>-3.3728372938414729E-3</v>
      </c>
      <c r="D990" s="23">
        <f t="shared" si="78"/>
        <v>12.986508650824634</v>
      </c>
      <c r="E990" s="1"/>
      <c r="S990" s="35">
        <f t="shared" si="79"/>
        <v>12.986508650824634</v>
      </c>
      <c r="T990">
        <f t="shared" si="80"/>
        <v>9.7839052331065823E-2</v>
      </c>
      <c r="U990">
        <f t="shared" si="81"/>
        <v>-2.3244314735550162</v>
      </c>
    </row>
    <row r="991" spans="2:21" x14ac:dyDescent="0.25">
      <c r="B991" s="16" t="s">
        <v>980</v>
      </c>
      <c r="C991" s="17">
        <v>0.79665874083189692</v>
      </c>
      <c r="D991" s="23">
        <f t="shared" si="78"/>
        <v>16.186634963327588</v>
      </c>
      <c r="E991" s="1"/>
      <c r="S991" s="35">
        <f t="shared" si="79"/>
        <v>16.186634963327588</v>
      </c>
      <c r="T991">
        <f t="shared" si="80"/>
        <v>7.226143260708584E-2</v>
      </c>
      <c r="U991">
        <f t="shared" si="81"/>
        <v>-2.6274647277314389</v>
      </c>
    </row>
    <row r="992" spans="2:21" x14ac:dyDescent="0.25">
      <c r="B992" s="16" t="s">
        <v>981</v>
      </c>
      <c r="C992" s="17">
        <v>-0.70730793940869474</v>
      </c>
      <c r="D992" s="23">
        <f t="shared" si="78"/>
        <v>10.17076824236522</v>
      </c>
      <c r="E992" s="1"/>
      <c r="S992" s="35">
        <f t="shared" si="79"/>
        <v>10.17076824236522</v>
      </c>
      <c r="T992">
        <f t="shared" si="80"/>
        <v>7.6748235909700049E-2</v>
      </c>
      <c r="U992">
        <f t="shared" si="81"/>
        <v>-2.5672248776688886</v>
      </c>
    </row>
    <row r="993" spans="2:21" x14ac:dyDescent="0.25">
      <c r="B993" s="16" t="s">
        <v>982</v>
      </c>
      <c r="C993" s="17">
        <v>-1.0585088231264468</v>
      </c>
      <c r="D993" s="23">
        <f t="shared" si="78"/>
        <v>8.7659647074942129</v>
      </c>
      <c r="E993" s="1"/>
      <c r="S993" s="35">
        <f t="shared" si="79"/>
        <v>8.7659647074942129</v>
      </c>
      <c r="T993">
        <f t="shared" si="80"/>
        <v>5.6888212399579592E-2</v>
      </c>
      <c r="U993">
        <f t="shared" si="81"/>
        <v>-2.8666671227631921</v>
      </c>
    </row>
    <row r="994" spans="2:21" x14ac:dyDescent="0.25">
      <c r="B994" s="16" t="s">
        <v>983</v>
      </c>
      <c r="C994" s="17">
        <v>8.5378784748837089E-2</v>
      </c>
      <c r="D994" s="23">
        <f t="shared" si="78"/>
        <v>13.341515138995348</v>
      </c>
      <c r="E994" s="1"/>
      <c r="S994" s="35">
        <f t="shared" si="79"/>
        <v>13.341515138995348</v>
      </c>
      <c r="T994">
        <f t="shared" si="80"/>
        <v>9.7522451025183893E-2</v>
      </c>
      <c r="U994">
        <f t="shared" si="81"/>
        <v>-2.3276726605607316</v>
      </c>
    </row>
    <row r="995" spans="2:21" x14ac:dyDescent="0.25">
      <c r="B995" s="16" t="s">
        <v>984</v>
      </c>
      <c r="C995" s="17">
        <v>0.38727507789337584</v>
      </c>
      <c r="D995" s="23">
        <f t="shared" si="78"/>
        <v>14.549100311573504</v>
      </c>
      <c r="E995" s="1"/>
      <c r="S995" s="35">
        <f t="shared" si="79"/>
        <v>14.549100311573504</v>
      </c>
      <c r="T995">
        <f t="shared" si="80"/>
        <v>9.1131988199639316E-2</v>
      </c>
      <c r="U995">
        <f t="shared" si="81"/>
        <v>-2.3954464035318086</v>
      </c>
    </row>
    <row r="996" spans="2:21" x14ac:dyDescent="0.25">
      <c r="B996" s="16" t="s">
        <v>985</v>
      </c>
      <c r="C996" s="17">
        <v>-1.8542032347266011</v>
      </c>
      <c r="D996" s="23">
        <f t="shared" si="78"/>
        <v>5.5831870610935956</v>
      </c>
      <c r="E996" s="1"/>
      <c r="S996" s="35">
        <f t="shared" si="79"/>
        <v>5.5831870610935956</v>
      </c>
      <c r="T996">
        <f t="shared" si="80"/>
        <v>1.860707136856158E-2</v>
      </c>
      <c r="U996">
        <f t="shared" si="81"/>
        <v>-3.984213589408045</v>
      </c>
    </row>
    <row r="997" spans="2:21" x14ac:dyDescent="0.25">
      <c r="B997" s="16" t="s">
        <v>986</v>
      </c>
      <c r="C997" s="17">
        <v>2.2040723945892116</v>
      </c>
      <c r="D997" s="23">
        <f t="shared" si="78"/>
        <v>21.816289578356844</v>
      </c>
      <c r="E997" s="1"/>
      <c r="S997" s="35">
        <f t="shared" si="79"/>
        <v>21.816289578356844</v>
      </c>
      <c r="T997">
        <f t="shared" si="80"/>
        <v>9.5091716638303486E-3</v>
      </c>
      <c r="U997">
        <f t="shared" si="81"/>
        <v>-4.6554985078135287</v>
      </c>
    </row>
    <row r="998" spans="2:21" x14ac:dyDescent="0.25">
      <c r="B998" s="16" t="s">
        <v>987</v>
      </c>
      <c r="C998" s="17">
        <v>1.0966306196943529</v>
      </c>
      <c r="D998" s="23">
        <f t="shared" si="78"/>
        <v>17.386522478777412</v>
      </c>
      <c r="E998" s="1"/>
      <c r="S998" s="35">
        <f t="shared" si="79"/>
        <v>17.386522478777412</v>
      </c>
      <c r="T998">
        <f t="shared" si="80"/>
        <v>5.5030728504902565E-2</v>
      </c>
      <c r="U998">
        <f t="shared" si="81"/>
        <v>-2.8998635496753158</v>
      </c>
    </row>
    <row r="999" spans="2:21" x14ac:dyDescent="0.25">
      <c r="B999" s="16" t="s">
        <v>988</v>
      </c>
      <c r="C999" s="17">
        <v>7.4756187458508261E-2</v>
      </c>
      <c r="D999" s="23">
        <f t="shared" si="78"/>
        <v>13.299024749834032</v>
      </c>
      <c r="E999" s="1"/>
      <c r="S999" s="35">
        <f t="shared" si="79"/>
        <v>13.299024749834032</v>
      </c>
      <c r="T999">
        <f t="shared" si="80"/>
        <v>9.7599259271844818E-2</v>
      </c>
      <c r="U999">
        <f t="shared" si="81"/>
        <v>-2.3268853750197094</v>
      </c>
    </row>
    <row r="1000" spans="2:21" x14ac:dyDescent="0.25">
      <c r="B1000" s="16" t="s">
        <v>989</v>
      </c>
      <c r="C1000" s="17">
        <v>-0.82373230993021807</v>
      </c>
      <c r="D1000" s="23">
        <f t="shared" si="78"/>
        <v>9.7050707602791277</v>
      </c>
      <c r="E1000" s="1"/>
      <c r="S1000" s="35">
        <f t="shared" si="79"/>
        <v>9.7050707602791277</v>
      </c>
      <c r="T1000">
        <f t="shared" si="80"/>
        <v>7.0415736174513202E-2</v>
      </c>
      <c r="U1000">
        <f t="shared" si="81"/>
        <v>-2.6533385155900238</v>
      </c>
    </row>
    <row r="1001" spans="2:21" x14ac:dyDescent="0.25">
      <c r="B1001" s="16" t="s">
        <v>990</v>
      </c>
      <c r="C1001" s="17">
        <v>0.3440151509585937</v>
      </c>
      <c r="D1001" s="23">
        <f t="shared" si="78"/>
        <v>14.376060603834375</v>
      </c>
      <c r="E1001" s="1"/>
      <c r="S1001" s="35">
        <f t="shared" si="79"/>
        <v>14.376060603834375</v>
      </c>
      <c r="T1001">
        <f t="shared" si="80"/>
        <v>9.2518092679970534E-2</v>
      </c>
      <c r="U1001">
        <f t="shared" si="81"/>
        <v>-2.3803510570500448</v>
      </c>
    </row>
    <row r="1002" spans="2:21" x14ac:dyDescent="0.25">
      <c r="B1002" s="16" t="s">
        <v>991</v>
      </c>
      <c r="C1002" s="17">
        <v>-2.7094160760338828</v>
      </c>
      <c r="D1002" s="23">
        <f t="shared" si="78"/>
        <v>2.1623356958644688</v>
      </c>
      <c r="E1002" s="1"/>
      <c r="S1002" s="35">
        <f t="shared" si="79"/>
        <v>2.1623356958644688</v>
      </c>
      <c r="T1002">
        <f t="shared" si="80"/>
        <v>2.8377989672183812E-3</v>
      </c>
      <c r="U1002">
        <f t="shared" si="81"/>
        <v>-5.8647265388285499</v>
      </c>
    </row>
    <row r="1003" spans="2:21" x14ac:dyDescent="0.25">
      <c r="B1003" s="16" t="s">
        <v>992</v>
      </c>
      <c r="C1003" s="17">
        <v>-1.2521082194425934</v>
      </c>
      <c r="D1003" s="23">
        <f t="shared" si="78"/>
        <v>7.9915671222296263</v>
      </c>
      <c r="E1003" s="1"/>
      <c r="S1003" s="35">
        <f t="shared" si="79"/>
        <v>7.9915671222296263</v>
      </c>
      <c r="T1003">
        <f t="shared" si="80"/>
        <v>4.5845118401950068E-2</v>
      </c>
      <c r="U1003">
        <f t="shared" si="81"/>
        <v>-3.0824865548257376</v>
      </c>
    </row>
    <row r="1004" spans="2:21" x14ac:dyDescent="0.25">
      <c r="B1004" s="16" t="s">
        <v>993</v>
      </c>
      <c r="C1004" s="17">
        <v>0.40266043936480278</v>
      </c>
      <c r="D1004" s="23">
        <f t="shared" si="78"/>
        <v>14.610641757459211</v>
      </c>
      <c r="E1004" s="1"/>
      <c r="S1004" s="35">
        <f t="shared" si="79"/>
        <v>14.610641757459211</v>
      </c>
      <c r="T1004">
        <f t="shared" si="80"/>
        <v>9.0604697805239526E-2</v>
      </c>
      <c r="U1004">
        <f t="shared" si="81"/>
        <v>-2.4012492151225184</v>
      </c>
    </row>
    <row r="1005" spans="2:21" x14ac:dyDescent="0.25">
      <c r="B1005" s="16" t="s">
        <v>994</v>
      </c>
      <c r="C1005" s="17">
        <v>-2.7571770868875727</v>
      </c>
      <c r="D1005" s="23">
        <f t="shared" si="78"/>
        <v>1.9712916524497093</v>
      </c>
      <c r="E1005" s="1"/>
      <c r="S1005" s="35">
        <f t="shared" si="79"/>
        <v>1.9712916524497093</v>
      </c>
      <c r="T1005">
        <f t="shared" si="80"/>
        <v>2.5024139634291106E-3</v>
      </c>
      <c r="U1005">
        <f t="shared" si="81"/>
        <v>-5.9904994276140204</v>
      </c>
    </row>
    <row r="1006" spans="2:21" x14ac:dyDescent="0.25">
      <c r="B1006" s="16" t="s">
        <v>995</v>
      </c>
      <c r="C1006" s="17">
        <v>-0.20792884282246776</v>
      </c>
      <c r="D1006" s="23">
        <f t="shared" si="78"/>
        <v>12.168284628710129</v>
      </c>
      <c r="E1006" s="1"/>
      <c r="S1006" s="35">
        <f t="shared" si="79"/>
        <v>12.168284628710129</v>
      </c>
      <c r="T1006">
        <f t="shared" si="80"/>
        <v>9.5767570238748309E-2</v>
      </c>
      <c r="U1006">
        <f t="shared" si="81"/>
        <v>-2.3458311665676934</v>
      </c>
    </row>
    <row r="1007" spans="2:21" x14ac:dyDescent="0.25">
      <c r="B1007" s="16" t="s">
        <v>996</v>
      </c>
      <c r="C1007" s="17">
        <v>-0.82811943079964867</v>
      </c>
      <c r="D1007" s="23">
        <f t="shared" si="78"/>
        <v>9.6875222768014062</v>
      </c>
      <c r="E1007" s="1"/>
      <c r="S1007" s="35">
        <f t="shared" si="79"/>
        <v>9.6875222768014062</v>
      </c>
      <c r="T1007">
        <f t="shared" si="80"/>
        <v>7.0169713152811813E-2</v>
      </c>
      <c r="U1007">
        <f t="shared" si="81"/>
        <v>-2.6568384976155381</v>
      </c>
    </row>
    <row r="1008" spans="2:21" x14ac:dyDescent="0.25">
      <c r="B1008" s="16" t="s">
        <v>997</v>
      </c>
      <c r="C1008" s="17">
        <v>-0.21239515698523384</v>
      </c>
      <c r="D1008" s="23">
        <f t="shared" si="78"/>
        <v>12.150419372059064</v>
      </c>
      <c r="E1008" s="1"/>
      <c r="S1008" s="35">
        <f t="shared" si="79"/>
        <v>12.150419372059064</v>
      </c>
      <c r="T1008">
        <f t="shared" si="80"/>
        <v>9.5679843376465845E-2</v>
      </c>
      <c r="U1008">
        <f t="shared" si="81"/>
        <v>-2.3467476257328084</v>
      </c>
    </row>
    <row r="1009" spans="2:21" x14ac:dyDescent="0.25">
      <c r="B1009" s="16" t="s">
        <v>998</v>
      </c>
      <c r="C1009" s="17">
        <v>1.6412491567397867</v>
      </c>
      <c r="D1009" s="23">
        <f t="shared" si="78"/>
        <v>19.564996626959147</v>
      </c>
      <c r="E1009" s="1"/>
      <c r="S1009" s="35">
        <f t="shared" si="79"/>
        <v>19.564996626959147</v>
      </c>
      <c r="T1009">
        <f t="shared" si="80"/>
        <v>2.68965719204051E-2</v>
      </c>
      <c r="U1009">
        <f t="shared" si="81"/>
        <v>-3.6157564383983991</v>
      </c>
    </row>
    <row r="1010" spans="2:21" x14ac:dyDescent="0.25">
      <c r="B1010" s="16" t="s">
        <v>999</v>
      </c>
      <c r="C1010" s="17">
        <v>-1.5235924016539102</v>
      </c>
      <c r="D1010" s="23">
        <f t="shared" si="78"/>
        <v>6.9056303933843592</v>
      </c>
      <c r="E1010" s="1"/>
      <c r="S1010" s="35">
        <f t="shared" si="79"/>
        <v>6.9056303933843592</v>
      </c>
      <c r="T1010">
        <f t="shared" si="80"/>
        <v>3.1876520351545659E-2</v>
      </c>
      <c r="U1010">
        <f t="shared" si="81"/>
        <v>-3.445885579337634</v>
      </c>
    </row>
    <row r="1011" spans="2:21" x14ac:dyDescent="0.25">
      <c r="B1011" s="16" t="s">
        <v>1000</v>
      </c>
      <c r="C1011" s="17">
        <v>2.3595907362182329</v>
      </c>
      <c r="D1011" s="23">
        <f t="shared" si="78"/>
        <v>22.438362944872932</v>
      </c>
      <c r="E1011" s="1"/>
      <c r="S1011" s="35">
        <f t="shared" si="79"/>
        <v>22.438362944872932</v>
      </c>
      <c r="T1011">
        <f t="shared" si="80"/>
        <v>6.7612067110994637E-3</v>
      </c>
      <c r="U1011">
        <f t="shared" si="81"/>
        <v>-4.9965538972987504</v>
      </c>
    </row>
    <row r="1012" spans="2:21" x14ac:dyDescent="0.25">
      <c r="B1012" s="16" t="s">
        <v>1001</v>
      </c>
      <c r="C1012" s="17">
        <v>9.3093443787488905E-2</v>
      </c>
      <c r="D1012" s="23">
        <f t="shared" si="78"/>
        <v>13.372373775149956</v>
      </c>
      <c r="E1012" s="1"/>
      <c r="S1012" s="35">
        <f t="shared" si="79"/>
        <v>13.372373775149956</v>
      </c>
      <c r="T1012">
        <f t="shared" si="80"/>
        <v>9.7460072506380002E-2</v>
      </c>
      <c r="U1012">
        <f t="shared" si="81"/>
        <v>-2.3283124976066598</v>
      </c>
    </row>
    <row r="1013" spans="2:21" x14ac:dyDescent="0.25">
      <c r="B1013" s="16" t="s">
        <v>1002</v>
      </c>
      <c r="C1013" s="17">
        <v>1.8461846126739181</v>
      </c>
      <c r="D1013" s="23">
        <f t="shared" si="78"/>
        <v>20.384738450695671</v>
      </c>
      <c r="E1013" s="1"/>
      <c r="S1013" s="35">
        <f t="shared" si="79"/>
        <v>20.384738450695671</v>
      </c>
      <c r="T1013">
        <f t="shared" si="80"/>
        <v>1.9081121135585973E-2</v>
      </c>
      <c r="U1013">
        <f t="shared" si="81"/>
        <v>-3.9590558549615538</v>
      </c>
    </row>
    <row r="1014" spans="2:21" x14ac:dyDescent="0.25">
      <c r="B1014" s="16" t="s">
        <v>1003</v>
      </c>
      <c r="C1014" s="17">
        <v>-6.1633235960873563E-2</v>
      </c>
      <c r="D1014" s="23">
        <f t="shared" si="78"/>
        <v>12.753467056156506</v>
      </c>
      <c r="E1014" s="1"/>
      <c r="S1014" s="35">
        <f t="shared" si="79"/>
        <v>12.753467056156506</v>
      </c>
      <c r="T1014">
        <f t="shared" si="80"/>
        <v>9.7644186916419462E-2</v>
      </c>
      <c r="U1014">
        <f t="shared" si="81"/>
        <v>-2.3264251532171882</v>
      </c>
    </row>
    <row r="1015" spans="2:21" x14ac:dyDescent="0.25">
      <c r="B1015" s="16" t="s">
        <v>1004</v>
      </c>
      <c r="C1015" s="17">
        <v>1.5770641824031253</v>
      </c>
      <c r="D1015" s="23">
        <f t="shared" si="78"/>
        <v>19.308256729612502</v>
      </c>
      <c r="E1015" s="1"/>
      <c r="S1015" s="35">
        <f t="shared" si="79"/>
        <v>19.308256729612502</v>
      </c>
      <c r="T1015">
        <f t="shared" si="80"/>
        <v>2.9701784438776101E-2</v>
      </c>
      <c r="U1015">
        <f t="shared" si="81"/>
        <v>-3.5165481528646674</v>
      </c>
    </row>
    <row r="1016" spans="2:21" x14ac:dyDescent="0.25">
      <c r="B1016" s="16" t="s">
        <v>1005</v>
      </c>
      <c r="C1016" s="17">
        <v>-0.16761286838588979</v>
      </c>
      <c r="D1016" s="23">
        <f t="shared" si="78"/>
        <v>12.32954852645644</v>
      </c>
      <c r="E1016" s="1"/>
      <c r="S1016" s="35">
        <f t="shared" si="79"/>
        <v>12.32954852645644</v>
      </c>
      <c r="T1016">
        <f t="shared" si="80"/>
        <v>9.6479248391298927E-2</v>
      </c>
      <c r="U1016">
        <f t="shared" si="81"/>
        <v>-2.3384273363393802</v>
      </c>
    </row>
    <row r="1017" spans="2:21" x14ac:dyDescent="0.25">
      <c r="B1017" s="16" t="s">
        <v>1006</v>
      </c>
      <c r="C1017" s="17">
        <v>-1.3235931407448622</v>
      </c>
      <c r="D1017" s="23">
        <f t="shared" si="78"/>
        <v>7.7056274370205511</v>
      </c>
      <c r="E1017" s="1"/>
      <c r="S1017" s="35">
        <f t="shared" si="79"/>
        <v>7.7056274370205511</v>
      </c>
      <c r="T1017">
        <f t="shared" si="80"/>
        <v>4.1949269720533741E-2</v>
      </c>
      <c r="U1017">
        <f t="shared" si="81"/>
        <v>-3.171294254550991</v>
      </c>
    </row>
    <row r="1018" spans="2:21" x14ac:dyDescent="0.25">
      <c r="B1018" s="16" t="s">
        <v>1007</v>
      </c>
      <c r="C1018" s="17">
        <v>-0.54524443451814553</v>
      </c>
      <c r="D1018" s="23">
        <f t="shared" si="78"/>
        <v>10.819022261927419</v>
      </c>
      <c r="E1018" s="1"/>
      <c r="S1018" s="35">
        <f t="shared" si="79"/>
        <v>10.819022261927419</v>
      </c>
      <c r="T1018">
        <f t="shared" si="80"/>
        <v>8.46634511143107E-2</v>
      </c>
      <c r="U1018">
        <f t="shared" si="81"/>
        <v>-2.4690712803177637</v>
      </c>
    </row>
    <row r="1019" spans="2:21" x14ac:dyDescent="0.25">
      <c r="B1019" s="16" t="s">
        <v>1008</v>
      </c>
      <c r="C1019" s="17">
        <v>0.21854317577657761</v>
      </c>
      <c r="D1019" s="23">
        <f t="shared" si="78"/>
        <v>13.874172703106311</v>
      </c>
      <c r="E1019" s="1"/>
      <c r="S1019" s="35">
        <f t="shared" si="79"/>
        <v>13.874172703106311</v>
      </c>
      <c r="T1019">
        <f t="shared" si="80"/>
        <v>9.5679097387224882E-2</v>
      </c>
      <c r="U1019">
        <f t="shared" si="81"/>
        <v>-2.3467554224862601</v>
      </c>
    </row>
    <row r="1020" spans="2:21" x14ac:dyDescent="0.25">
      <c r="B1020" s="16" t="s">
        <v>1009</v>
      </c>
      <c r="C1020" s="17">
        <v>1.1204748669393265</v>
      </c>
      <c r="D1020" s="23">
        <f t="shared" si="78"/>
        <v>17.481899467757305</v>
      </c>
      <c r="E1020" s="1"/>
      <c r="S1020" s="35">
        <f t="shared" si="79"/>
        <v>17.481899467757305</v>
      </c>
      <c r="T1020">
        <f t="shared" si="80"/>
        <v>5.3652277459518248E-2</v>
      </c>
      <c r="U1020">
        <f t="shared" si="81"/>
        <v>-2.9252313604892102</v>
      </c>
    </row>
    <row r="1021" spans="2:21" x14ac:dyDescent="0.25">
      <c r="B1021" s="16" t="s">
        <v>1010</v>
      </c>
      <c r="C1021" s="17">
        <v>0.76662018317227154</v>
      </c>
      <c r="D1021" s="23">
        <f t="shared" si="78"/>
        <v>16.066480732689087</v>
      </c>
      <c r="E1021" s="1"/>
      <c r="S1021" s="35">
        <f t="shared" si="79"/>
        <v>16.066480732689087</v>
      </c>
      <c r="T1021">
        <f t="shared" si="80"/>
        <v>7.390629454694303E-2</v>
      </c>
      <c r="U1021">
        <f t="shared" si="81"/>
        <v>-2.604957278106677</v>
      </c>
    </row>
    <row r="1022" spans="2:21" x14ac:dyDescent="0.25">
      <c r="B1022" s="16" t="s">
        <v>1011</v>
      </c>
      <c r="C1022" s="17">
        <v>0.24665751210164971</v>
      </c>
      <c r="D1022" s="23">
        <f t="shared" si="78"/>
        <v>13.9866300484066</v>
      </c>
      <c r="E1022" s="1"/>
      <c r="S1022" s="35">
        <f t="shared" si="79"/>
        <v>13.9866300484066</v>
      </c>
      <c r="T1022">
        <f t="shared" si="80"/>
        <v>9.5086708825881328E-2</v>
      </c>
      <c r="U1022">
        <f t="shared" si="81"/>
        <v>-2.352966079178346</v>
      </c>
    </row>
    <row r="1023" spans="2:21" x14ac:dyDescent="0.25">
      <c r="B1023" s="16" t="s">
        <v>1012</v>
      </c>
      <c r="C1023" s="17">
        <v>-0.50873112278546673</v>
      </c>
      <c r="D1023" s="23">
        <f t="shared" si="78"/>
        <v>10.965075508858133</v>
      </c>
      <c r="E1023" s="1"/>
      <c r="S1023" s="35">
        <f t="shared" si="79"/>
        <v>10.965075508858133</v>
      </c>
      <c r="T1023">
        <f t="shared" si="80"/>
        <v>8.6255112196961914E-2</v>
      </c>
      <c r="U1023">
        <f t="shared" si="81"/>
        <v>-2.4504459529783409</v>
      </c>
    </row>
    <row r="1024" spans="2:21" x14ac:dyDescent="0.25">
      <c r="B1024" s="16" t="s">
        <v>1013</v>
      </c>
      <c r="C1024" s="17">
        <v>0.81881934704740511</v>
      </c>
      <c r="D1024" s="23">
        <f t="shared" si="78"/>
        <v>16.275277388189622</v>
      </c>
      <c r="E1024" s="1"/>
      <c r="S1024" s="35">
        <f t="shared" si="79"/>
        <v>16.275277388189622</v>
      </c>
      <c r="T1024">
        <f t="shared" si="80"/>
        <v>7.1031917438459227E-2</v>
      </c>
      <c r="U1024">
        <f t="shared" si="81"/>
        <v>-2.6446259615675292</v>
      </c>
    </row>
    <row r="1025" spans="2:21" x14ac:dyDescent="0.25">
      <c r="B1025" s="16" t="s">
        <v>1014</v>
      </c>
      <c r="C1025" s="17">
        <v>-0.14111544904622778</v>
      </c>
      <c r="D1025" s="23">
        <f t="shared" si="78"/>
        <v>12.435538203815089</v>
      </c>
      <c r="E1025" s="1"/>
      <c r="S1025" s="35">
        <f t="shared" si="79"/>
        <v>12.435538203815089</v>
      </c>
      <c r="T1025">
        <f t="shared" si="80"/>
        <v>9.6867317634381458E-2</v>
      </c>
      <c r="U1025">
        <f t="shared" si="81"/>
        <v>-2.3344130962918261</v>
      </c>
    </row>
    <row r="1026" spans="2:21" x14ac:dyDescent="0.25">
      <c r="B1026" s="16" t="s">
        <v>1015</v>
      </c>
      <c r="C1026" s="17">
        <v>-5.1938997715657111E-2</v>
      </c>
      <c r="D1026" s="23">
        <f t="shared" si="78"/>
        <v>12.792244009137372</v>
      </c>
      <c r="E1026" s="1"/>
      <c r="S1026" s="35">
        <f t="shared" si="79"/>
        <v>12.792244009137372</v>
      </c>
      <c r="T1026">
        <f t="shared" si="80"/>
        <v>9.769871548833868E-2</v>
      </c>
      <c r="U1026">
        <f t="shared" si="81"/>
        <v>-2.3258668675291569</v>
      </c>
    </row>
    <row r="1027" spans="2:21" x14ac:dyDescent="0.25">
      <c r="B1027" s="16" t="s">
        <v>1016</v>
      </c>
      <c r="C1027" s="17">
        <v>1.4871834604680234</v>
      </c>
      <c r="D1027" s="23">
        <f t="shared" si="78"/>
        <v>18.948733841872095</v>
      </c>
      <c r="E1027" s="1"/>
      <c r="S1027" s="35">
        <f t="shared" si="79"/>
        <v>18.948733841872095</v>
      </c>
      <c r="T1027">
        <f t="shared" si="80"/>
        <v>3.3901834803955935E-2</v>
      </c>
      <c r="U1027">
        <f t="shared" si="81"/>
        <v>-3.3842861420498842</v>
      </c>
    </row>
    <row r="1028" spans="2:21" x14ac:dyDescent="0.25">
      <c r="B1028" s="16" t="s">
        <v>1017</v>
      </c>
      <c r="C1028" s="17">
        <v>-0.99553175008567851</v>
      </c>
      <c r="D1028" s="23">
        <f t="shared" si="78"/>
        <v>9.0178729996572855</v>
      </c>
      <c r="E1028" s="1"/>
      <c r="S1028" s="35">
        <f t="shared" si="79"/>
        <v>9.0178729996572855</v>
      </c>
      <c r="T1028">
        <f t="shared" si="80"/>
        <v>6.0552946185851449E-2</v>
      </c>
      <c r="U1028">
        <f t="shared" si="81"/>
        <v>-2.80423715309241</v>
      </c>
    </row>
    <row r="1029" spans="2:21" x14ac:dyDescent="0.25">
      <c r="B1029" s="16" t="s">
        <v>1018</v>
      </c>
      <c r="C1029" s="17">
        <v>0.61880766679150134</v>
      </c>
      <c r="D1029" s="23">
        <f t="shared" si="78"/>
        <v>15.475230667166006</v>
      </c>
      <c r="E1029" s="1"/>
      <c r="S1029" s="35">
        <f t="shared" si="79"/>
        <v>15.475230667166006</v>
      </c>
      <c r="T1029">
        <f t="shared" si="80"/>
        <v>8.1524376455207437E-2</v>
      </c>
      <c r="U1029">
        <f t="shared" si="81"/>
        <v>-2.5068532058461859</v>
      </c>
    </row>
    <row r="1030" spans="2:21" x14ac:dyDescent="0.25">
      <c r="B1030" s="16" t="s">
        <v>1019</v>
      </c>
      <c r="C1030" s="17">
        <v>1.5517879237978067</v>
      </c>
      <c r="D1030" s="23">
        <f t="shared" si="78"/>
        <v>19.207151695191229</v>
      </c>
      <c r="E1030" s="1"/>
      <c r="S1030" s="35">
        <f t="shared" si="79"/>
        <v>19.207151695191229</v>
      </c>
      <c r="T1030">
        <f t="shared" si="80"/>
        <v>3.0851568945355429E-2</v>
      </c>
      <c r="U1030">
        <f t="shared" si="81"/>
        <v>-3.4785676727000863</v>
      </c>
    </row>
    <row r="1031" spans="2:21" x14ac:dyDescent="0.25">
      <c r="B1031" s="16" t="s">
        <v>1020</v>
      </c>
      <c r="C1031" s="17">
        <v>-0.26161742439149216</v>
      </c>
      <c r="D1031" s="23">
        <f t="shared" si="78"/>
        <v>11.953530302434032</v>
      </c>
      <c r="E1031" s="1"/>
      <c r="S1031" s="35">
        <f t="shared" si="79"/>
        <v>11.953530302434032</v>
      </c>
      <c r="T1031">
        <f t="shared" si="80"/>
        <v>9.4597963139939942E-2</v>
      </c>
      <c r="U1031">
        <f t="shared" si="81"/>
        <v>-2.3581193344463816</v>
      </c>
    </row>
    <row r="1032" spans="2:21" x14ac:dyDescent="0.25">
      <c r="B1032" s="16" t="s">
        <v>1021</v>
      </c>
      <c r="C1032" s="17">
        <v>0.17988705388880913</v>
      </c>
      <c r="D1032" s="23">
        <f t="shared" si="78"/>
        <v>13.719548215555237</v>
      </c>
      <c r="E1032" s="1"/>
      <c r="S1032" s="35">
        <f t="shared" si="79"/>
        <v>13.719548215555237</v>
      </c>
      <c r="T1032">
        <f t="shared" si="80"/>
        <v>9.6379862982753209E-2</v>
      </c>
      <c r="U1032">
        <f t="shared" si="81"/>
        <v>-2.3394579894066405</v>
      </c>
    </row>
    <row r="1033" spans="2:21" x14ac:dyDescent="0.25">
      <c r="B1033" s="16" t="s">
        <v>1022</v>
      </c>
      <c r="C1033" s="17">
        <v>-0.75791971950046522</v>
      </c>
      <c r="D1033" s="23">
        <f t="shared" si="78"/>
        <v>9.9683211219981391</v>
      </c>
      <c r="E1033" s="1"/>
      <c r="S1033" s="35">
        <f t="shared" si="79"/>
        <v>9.9683211219981391</v>
      </c>
      <c r="T1033">
        <f t="shared" si="80"/>
        <v>7.4046851311530312E-2</v>
      </c>
      <c r="U1033">
        <f t="shared" si="81"/>
        <v>-2.60305726028608</v>
      </c>
    </row>
    <row r="1034" spans="2:21" x14ac:dyDescent="0.25">
      <c r="B1034" s="16" t="s">
        <v>1023</v>
      </c>
      <c r="C1034" s="17">
        <v>-2.1648110302197963</v>
      </c>
      <c r="D1034" s="23">
        <f t="shared" si="78"/>
        <v>4.340755879120815</v>
      </c>
      <c r="E1034" s="1"/>
      <c r="S1034" s="35">
        <f t="shared" si="79"/>
        <v>4.340755879120815</v>
      </c>
      <c r="T1034">
        <f t="shared" si="80"/>
        <v>1.0195515599860835E-2</v>
      </c>
      <c r="U1034">
        <f t="shared" si="81"/>
        <v>-4.5858073024374884</v>
      </c>
    </row>
    <row r="1035" spans="2:21" x14ac:dyDescent="0.25">
      <c r="B1035" s="16" t="s">
        <v>1024</v>
      </c>
      <c r="C1035" s="17">
        <v>0.35316721319030103</v>
      </c>
      <c r="D1035" s="23">
        <f t="shared" ref="D1035:D1098" si="82">C1035*$D$6+$D$4</f>
        <v>14.412668852761204</v>
      </c>
      <c r="E1035" s="1"/>
      <c r="S1035" s="35">
        <f t="shared" si="79"/>
        <v>14.412668852761204</v>
      </c>
      <c r="T1035">
        <f t="shared" si="80"/>
        <v>9.2236954513708377E-2</v>
      </c>
      <c r="U1035">
        <f t="shared" si="81"/>
        <v>-2.3833944205470177</v>
      </c>
    </row>
    <row r="1036" spans="2:21" x14ac:dyDescent="0.25">
      <c r="B1036" s="16" t="s">
        <v>1025</v>
      </c>
      <c r="C1036" s="17">
        <v>-0.9488149114063098</v>
      </c>
      <c r="D1036" s="23">
        <f t="shared" si="82"/>
        <v>9.2047403543747599</v>
      </c>
      <c r="E1036" s="1"/>
      <c r="S1036" s="35">
        <f t="shared" ref="S1036:S1099" si="83">D1036</f>
        <v>9.2047403543747599</v>
      </c>
      <c r="T1036">
        <f t="shared" ref="T1036:T1099" si="84">NORMDIST(S1036,$T$6,$T$7,FALSE)</f>
        <v>6.3266961914439271E-2</v>
      </c>
      <c r="U1036">
        <f t="shared" ref="U1036:U1099" si="85">LN(T1036)</f>
        <v>-2.7603920147660364</v>
      </c>
    </row>
    <row r="1037" spans="2:21" x14ac:dyDescent="0.25">
      <c r="B1037" s="16" t="s">
        <v>1026</v>
      </c>
      <c r="C1037" s="17">
        <v>-0.50614075783797841</v>
      </c>
      <c r="D1037" s="23">
        <f t="shared" si="82"/>
        <v>10.975436968648086</v>
      </c>
      <c r="E1037" s="1"/>
      <c r="S1037" s="35">
        <f t="shared" si="83"/>
        <v>10.975436968648086</v>
      </c>
      <c r="T1037">
        <f t="shared" si="84"/>
        <v>8.6364950036531773E-2</v>
      </c>
      <c r="U1037">
        <f t="shared" si="85"/>
        <v>-2.4491733563522913</v>
      </c>
    </row>
    <row r="1038" spans="2:21" x14ac:dyDescent="0.25">
      <c r="B1038" s="16" t="s">
        <v>1027</v>
      </c>
      <c r="C1038" s="17">
        <v>-0.80863958195834718</v>
      </c>
      <c r="D1038" s="23">
        <f t="shared" si="82"/>
        <v>9.7654416721666113</v>
      </c>
      <c r="E1038" s="1"/>
      <c r="S1038" s="35">
        <f t="shared" si="83"/>
        <v>9.7654416721666113</v>
      </c>
      <c r="T1038">
        <f t="shared" si="84"/>
        <v>7.1258638566091825E-2</v>
      </c>
      <c r="U1038">
        <f t="shared" si="85"/>
        <v>-2.6414392241498521</v>
      </c>
    </row>
    <row r="1039" spans="2:21" x14ac:dyDescent="0.25">
      <c r="B1039" s="16" t="s">
        <v>1028</v>
      </c>
      <c r="C1039" s="17">
        <v>-0.58501699757169456</v>
      </c>
      <c r="D1039" s="23">
        <f t="shared" si="82"/>
        <v>10.659932009713222</v>
      </c>
      <c r="E1039" s="1"/>
      <c r="S1039" s="35">
        <f t="shared" si="83"/>
        <v>10.659932009713222</v>
      </c>
      <c r="T1039">
        <f t="shared" si="84"/>
        <v>8.2842083147446746E-2</v>
      </c>
      <c r="U1039">
        <f t="shared" si="85"/>
        <v>-2.4908190961334702</v>
      </c>
    </row>
    <row r="1040" spans="2:21" x14ac:dyDescent="0.25">
      <c r="B1040" s="16" t="s">
        <v>1029</v>
      </c>
      <c r="C1040" s="17">
        <v>1.2063936777648729</v>
      </c>
      <c r="D1040" s="23">
        <f t="shared" si="82"/>
        <v>17.825574711059492</v>
      </c>
      <c r="E1040" s="1"/>
      <c r="S1040" s="35">
        <f t="shared" si="83"/>
        <v>17.825574711059492</v>
      </c>
      <c r="T1040">
        <f t="shared" si="84"/>
        <v>4.8743764709559372E-2</v>
      </c>
      <c r="U1040">
        <f t="shared" si="85"/>
        <v>-3.0211779931122713</v>
      </c>
    </row>
    <row r="1041" spans="2:21" x14ac:dyDescent="0.25">
      <c r="B1041" s="16" t="s">
        <v>1030</v>
      </c>
      <c r="C1041" s="17">
        <v>-1.2242029955193194</v>
      </c>
      <c r="D1041" s="23">
        <f t="shared" si="82"/>
        <v>8.1031880179227223</v>
      </c>
      <c r="E1041" s="1"/>
      <c r="S1041" s="35">
        <f t="shared" si="83"/>
        <v>8.1031880179227223</v>
      </c>
      <c r="T1041">
        <f t="shared" si="84"/>
        <v>4.739902175306996E-2</v>
      </c>
      <c r="U1041">
        <f t="shared" si="85"/>
        <v>-3.0491536886149619</v>
      </c>
    </row>
    <row r="1042" spans="2:21" x14ac:dyDescent="0.25">
      <c r="B1042" s="16" t="s">
        <v>1031</v>
      </c>
      <c r="C1042" s="17">
        <v>-0.49716689063138136</v>
      </c>
      <c r="D1042" s="23">
        <f t="shared" si="82"/>
        <v>11.011332437474474</v>
      </c>
      <c r="E1042" s="1"/>
      <c r="S1042" s="35">
        <f t="shared" si="83"/>
        <v>11.011332437474474</v>
      </c>
      <c r="T1042">
        <f t="shared" si="84"/>
        <v>8.6742215173211373E-2</v>
      </c>
      <c r="U1042">
        <f t="shared" si="85"/>
        <v>-2.4448146028192537</v>
      </c>
    </row>
    <row r="1043" spans="2:21" x14ac:dyDescent="0.25">
      <c r="B1043" s="16" t="s">
        <v>1032</v>
      </c>
      <c r="C1043" s="17">
        <v>-1.4744403094829956</v>
      </c>
      <c r="D1043" s="23">
        <f t="shared" si="82"/>
        <v>7.1022387620680174</v>
      </c>
      <c r="E1043" s="1"/>
      <c r="S1043" s="35">
        <f t="shared" si="83"/>
        <v>7.1022387620680174</v>
      </c>
      <c r="T1043">
        <f t="shared" si="84"/>
        <v>3.4223801750729296E-2</v>
      </c>
      <c r="U1043">
        <f t="shared" si="85"/>
        <v>-3.3748339193561154</v>
      </c>
    </row>
    <row r="1044" spans="2:21" x14ac:dyDescent="0.25">
      <c r="B1044" s="16" t="s">
        <v>1033</v>
      </c>
      <c r="C1044" s="17">
        <v>-0.93451877918892445</v>
      </c>
      <c r="D1044" s="23">
        <f t="shared" si="82"/>
        <v>9.2619248832443013</v>
      </c>
      <c r="E1044" s="1"/>
      <c r="S1044" s="35">
        <f t="shared" si="83"/>
        <v>9.2619248832443013</v>
      </c>
      <c r="T1044">
        <f t="shared" si="84"/>
        <v>6.4094649883915222E-2</v>
      </c>
      <c r="U1044">
        <f t="shared" si="85"/>
        <v>-2.7473943836884507</v>
      </c>
    </row>
    <row r="1045" spans="2:21" x14ac:dyDescent="0.25">
      <c r="B1045" s="16" t="s">
        <v>1034</v>
      </c>
      <c r="C1045" s="17">
        <v>0.42462222740803229</v>
      </c>
      <c r="D1045" s="23">
        <f t="shared" si="82"/>
        <v>14.698488909632129</v>
      </c>
      <c r="E1045" s="1"/>
      <c r="S1045" s="35">
        <f t="shared" si="83"/>
        <v>14.698488909632129</v>
      </c>
      <c r="T1045">
        <f t="shared" si="84"/>
        <v>8.9821842929166659E-2</v>
      </c>
      <c r="U1045">
        <f t="shared" si="85"/>
        <v>-2.4099270935062425</v>
      </c>
    </row>
    <row r="1046" spans="2:21" x14ac:dyDescent="0.25">
      <c r="B1046" s="16" t="s">
        <v>1035</v>
      </c>
      <c r="C1046" s="17">
        <v>-0.16456068969638238</v>
      </c>
      <c r="D1046" s="23">
        <f t="shared" si="82"/>
        <v>12.34175724121447</v>
      </c>
      <c r="E1046" s="1"/>
      <c r="S1046" s="35">
        <f t="shared" si="83"/>
        <v>12.34175724121447</v>
      </c>
      <c r="T1046">
        <f t="shared" si="84"/>
        <v>9.6527193552522678E-2</v>
      </c>
      <c r="U1046">
        <f t="shared" si="85"/>
        <v>-2.337930511863191</v>
      </c>
    </row>
    <row r="1047" spans="2:21" x14ac:dyDescent="0.25">
      <c r="B1047" s="16" t="s">
        <v>1036</v>
      </c>
      <c r="C1047" s="17">
        <v>0.53167186316361348</v>
      </c>
      <c r="D1047" s="23">
        <f t="shared" si="82"/>
        <v>15.126687452654455</v>
      </c>
      <c r="E1047" s="1"/>
      <c r="S1047" s="35">
        <f t="shared" si="83"/>
        <v>15.126687452654455</v>
      </c>
      <c r="T1047">
        <f t="shared" si="84"/>
        <v>8.5531406292725695E-2</v>
      </c>
      <c r="U1047">
        <f t="shared" si="85"/>
        <v>-2.4588716454256372</v>
      </c>
    </row>
    <row r="1048" spans="2:21" x14ac:dyDescent="0.25">
      <c r="B1048" s="16" t="s">
        <v>1037</v>
      </c>
      <c r="C1048" s="17">
        <v>-0.204653800986145</v>
      </c>
      <c r="D1048" s="23">
        <f t="shared" si="82"/>
        <v>12.18138479605542</v>
      </c>
      <c r="E1048" s="1"/>
      <c r="S1048" s="35">
        <f t="shared" si="83"/>
        <v>12.18138479605542</v>
      </c>
      <c r="T1048">
        <f t="shared" si="84"/>
        <v>9.5830780265144008E-2</v>
      </c>
      <c r="U1048">
        <f t="shared" si="85"/>
        <v>-2.3451713484792522</v>
      </c>
    </row>
    <row r="1049" spans="2:21" x14ac:dyDescent="0.25">
      <c r="B1049" s="16" t="s">
        <v>1038</v>
      </c>
      <c r="C1049" s="17">
        <v>-0.22065151286234802</v>
      </c>
      <c r="D1049" s="23">
        <f t="shared" si="82"/>
        <v>12.117393948550609</v>
      </c>
      <c r="E1049" s="1"/>
      <c r="S1049" s="35">
        <f t="shared" si="83"/>
        <v>12.117393948550609</v>
      </c>
      <c r="T1049">
        <f t="shared" si="84"/>
        <v>9.5513056622537243E-2</v>
      </c>
      <c r="U1049">
        <f t="shared" si="85"/>
        <v>-2.3484923222799838</v>
      </c>
    </row>
    <row r="1050" spans="2:21" x14ac:dyDescent="0.25">
      <c r="B1050" s="16" t="s">
        <v>1039</v>
      </c>
      <c r="C1050" s="17">
        <v>0.7215180317265818</v>
      </c>
      <c r="D1050" s="23">
        <f t="shared" si="82"/>
        <v>15.886072126906328</v>
      </c>
      <c r="E1050" s="1"/>
      <c r="S1050" s="35">
        <f t="shared" si="83"/>
        <v>15.886072126906328</v>
      </c>
      <c r="T1050">
        <f t="shared" si="84"/>
        <v>7.6322031274702828E-2</v>
      </c>
      <c r="U1050">
        <f t="shared" si="85"/>
        <v>-2.572793636961709</v>
      </c>
    </row>
    <row r="1051" spans="2:21" x14ac:dyDescent="0.25">
      <c r="B1051" s="16" t="s">
        <v>1040</v>
      </c>
      <c r="C1051" s="17">
        <v>-0.48045155090180275</v>
      </c>
      <c r="D1051" s="23">
        <f t="shared" si="82"/>
        <v>11.078193796392789</v>
      </c>
      <c r="E1051" s="1"/>
      <c r="S1051" s="35">
        <f t="shared" si="83"/>
        <v>11.078193796392789</v>
      </c>
      <c r="T1051">
        <f t="shared" si="84"/>
        <v>8.7431267167769014E-2</v>
      </c>
      <c r="U1051">
        <f t="shared" si="85"/>
        <v>-2.4369023123821973</v>
      </c>
    </row>
    <row r="1052" spans="2:21" x14ac:dyDescent="0.25">
      <c r="B1052" s="16" t="s">
        <v>1041</v>
      </c>
      <c r="C1052" s="17">
        <v>-0.46823211787483221</v>
      </c>
      <c r="D1052" s="23">
        <f t="shared" si="82"/>
        <v>11.127071528500672</v>
      </c>
      <c r="E1052" s="1"/>
      <c r="S1052" s="35">
        <f t="shared" si="83"/>
        <v>11.127071528500672</v>
      </c>
      <c r="T1052">
        <f t="shared" si="84"/>
        <v>8.7923486632812242E-2</v>
      </c>
      <c r="U1052">
        <f t="shared" si="85"/>
        <v>-2.4312883127939644</v>
      </c>
    </row>
    <row r="1053" spans="2:21" x14ac:dyDescent="0.25">
      <c r="B1053" s="16" t="s">
        <v>1042</v>
      </c>
      <c r="C1053" s="17">
        <v>0.96846189690635121</v>
      </c>
      <c r="D1053" s="23">
        <f t="shared" si="82"/>
        <v>16.873847587625406</v>
      </c>
      <c r="E1053" s="1"/>
      <c r="S1053" s="35">
        <f t="shared" si="83"/>
        <v>16.873847587625406</v>
      </c>
      <c r="T1053">
        <f t="shared" si="84"/>
        <v>6.2481775210338153E-2</v>
      </c>
      <c r="U1053">
        <f t="shared" si="85"/>
        <v>-2.7728803613969357</v>
      </c>
    </row>
    <row r="1054" spans="2:21" x14ac:dyDescent="0.25">
      <c r="B1054" s="16" t="s">
        <v>1043</v>
      </c>
      <c r="C1054" s="17">
        <v>-0.4505971982087113</v>
      </c>
      <c r="D1054" s="23">
        <f t="shared" si="82"/>
        <v>11.197611207165155</v>
      </c>
      <c r="E1054" s="1"/>
      <c r="S1054" s="35">
        <f t="shared" si="83"/>
        <v>11.197611207165155</v>
      </c>
      <c r="T1054">
        <f t="shared" si="84"/>
        <v>8.8616288206876212E-2</v>
      </c>
      <c r="U1054">
        <f t="shared" si="85"/>
        <v>-2.4234395984608388</v>
      </c>
    </row>
    <row r="1055" spans="2:21" x14ac:dyDescent="0.25">
      <c r="B1055" s="16" t="s">
        <v>1044</v>
      </c>
      <c r="C1055" s="17">
        <v>-0.20447064394524272</v>
      </c>
      <c r="D1055" s="23">
        <f t="shared" si="82"/>
        <v>12.18211742421903</v>
      </c>
      <c r="E1055" s="1"/>
      <c r="S1055" s="35">
        <f t="shared" si="83"/>
        <v>12.18211742421903</v>
      </c>
      <c r="T1055">
        <f t="shared" si="84"/>
        <v>9.5834287315483643E-2</v>
      </c>
      <c r="U1055">
        <f t="shared" si="85"/>
        <v>-2.3451347528660373</v>
      </c>
    </row>
    <row r="1056" spans="2:21" x14ac:dyDescent="0.25">
      <c r="B1056" s="16" t="s">
        <v>1045</v>
      </c>
      <c r="C1056" s="17">
        <v>1.5918566129576714</v>
      </c>
      <c r="D1056" s="23">
        <f t="shared" si="82"/>
        <v>19.367426451830685</v>
      </c>
      <c r="E1056" s="1"/>
      <c r="S1056" s="35">
        <f t="shared" si="83"/>
        <v>19.367426451830685</v>
      </c>
      <c r="T1056">
        <f t="shared" si="84"/>
        <v>2.9040592616854079E-2</v>
      </c>
      <c r="U1056">
        <f t="shared" si="85"/>
        <v>-3.5390606823172974</v>
      </c>
    </row>
    <row r="1057" spans="2:21" x14ac:dyDescent="0.25">
      <c r="B1057" s="16" t="s">
        <v>1046</v>
      </c>
      <c r="C1057" s="17">
        <v>-1.0917683167562651</v>
      </c>
      <c r="D1057" s="23">
        <f t="shared" si="82"/>
        <v>8.6329267329749406</v>
      </c>
      <c r="E1057" s="1"/>
      <c r="S1057" s="35">
        <f t="shared" si="83"/>
        <v>8.6329267329749406</v>
      </c>
      <c r="T1057">
        <f t="shared" si="84"/>
        <v>5.4958449375067636E-2</v>
      </c>
      <c r="U1057">
        <f t="shared" si="85"/>
        <v>-2.9011778451656998</v>
      </c>
    </row>
    <row r="1058" spans="2:21" x14ac:dyDescent="0.25">
      <c r="B1058" s="16" t="s">
        <v>1047</v>
      </c>
      <c r="C1058" s="17">
        <v>-0.8801496008790749</v>
      </c>
      <c r="D1058" s="23">
        <f t="shared" si="82"/>
        <v>9.4794015964837008</v>
      </c>
      <c r="E1058" s="1"/>
      <c r="S1058" s="35">
        <f t="shared" si="83"/>
        <v>9.4794015964837008</v>
      </c>
      <c r="T1058">
        <f t="shared" si="84"/>
        <v>6.7221651421377759E-2</v>
      </c>
      <c r="U1058">
        <f t="shared" si="85"/>
        <v>-2.6997598895757977</v>
      </c>
    </row>
    <row r="1059" spans="2:21" x14ac:dyDescent="0.25">
      <c r="B1059" s="16" t="s">
        <v>1048</v>
      </c>
      <c r="C1059" s="17">
        <v>-8.2337063436219313E-2</v>
      </c>
      <c r="D1059" s="23">
        <f t="shared" si="82"/>
        <v>12.670651746255123</v>
      </c>
      <c r="E1059" s="1"/>
      <c r="S1059" s="35">
        <f t="shared" si="83"/>
        <v>12.670651746255123</v>
      </c>
      <c r="T1059">
        <f t="shared" si="84"/>
        <v>9.7498302499516298E-2</v>
      </c>
      <c r="U1059">
        <f t="shared" si="85"/>
        <v>-2.3279203113912672</v>
      </c>
    </row>
    <row r="1060" spans="2:21" x14ac:dyDescent="0.25">
      <c r="B1060" s="16" t="s">
        <v>1049</v>
      </c>
      <c r="C1060" s="17">
        <v>-1.7400736313743079</v>
      </c>
      <c r="D1060" s="23">
        <f t="shared" si="82"/>
        <v>6.0397054745027683</v>
      </c>
      <c r="E1060" s="1"/>
      <c r="S1060" s="35">
        <f t="shared" si="83"/>
        <v>6.0397054745027683</v>
      </c>
      <c r="T1060">
        <f t="shared" si="84"/>
        <v>2.2675058386720799E-2</v>
      </c>
      <c r="U1060">
        <f t="shared" si="85"/>
        <v>-3.786489708046179</v>
      </c>
    </row>
    <row r="1061" spans="2:21" x14ac:dyDescent="0.25">
      <c r="B1061" s="16" t="s">
        <v>1050</v>
      </c>
      <c r="C1061" s="17">
        <v>1.1591584775245993</v>
      </c>
      <c r="D1061" s="23">
        <f t="shared" si="82"/>
        <v>17.636633910098396</v>
      </c>
      <c r="E1061" s="1"/>
      <c r="S1061" s="35">
        <f t="shared" si="83"/>
        <v>17.636633910098396</v>
      </c>
      <c r="T1061">
        <f t="shared" si="84"/>
        <v>5.1429126254225549E-2</v>
      </c>
      <c r="U1061">
        <f t="shared" si="85"/>
        <v>-2.9675506083688798</v>
      </c>
    </row>
    <row r="1062" spans="2:21" x14ac:dyDescent="0.25">
      <c r="B1062" s="16" t="s">
        <v>1051</v>
      </c>
      <c r="C1062" s="17">
        <v>1.3899692293507246</v>
      </c>
      <c r="D1062" s="23">
        <f t="shared" si="82"/>
        <v>18.559876917402899</v>
      </c>
      <c r="E1062" s="1"/>
      <c r="S1062" s="35">
        <f t="shared" si="83"/>
        <v>18.559876917402899</v>
      </c>
      <c r="T1062">
        <f t="shared" si="84"/>
        <v>3.8774805355639992E-2</v>
      </c>
      <c r="U1062">
        <f t="shared" si="85"/>
        <v>-3.2499845897737849</v>
      </c>
    </row>
    <row r="1063" spans="2:21" x14ac:dyDescent="0.25">
      <c r="B1063" s="16" t="s">
        <v>1052</v>
      </c>
      <c r="C1063" s="17">
        <v>-0.64034577971380147</v>
      </c>
      <c r="D1063" s="23">
        <f t="shared" si="82"/>
        <v>10.438616881144794</v>
      </c>
      <c r="E1063" s="1"/>
      <c r="S1063" s="35">
        <f t="shared" si="83"/>
        <v>10.438616881144794</v>
      </c>
      <c r="T1063">
        <f t="shared" si="84"/>
        <v>8.0170068960205787E-2</v>
      </c>
      <c r="U1063">
        <f t="shared" si="85"/>
        <v>-2.5236050387529456</v>
      </c>
    </row>
    <row r="1064" spans="2:21" x14ac:dyDescent="0.25">
      <c r="B1064" s="16" t="s">
        <v>1053</v>
      </c>
      <c r="C1064" s="17">
        <v>-0.63217281322582264</v>
      </c>
      <c r="D1064" s="23">
        <f t="shared" si="82"/>
        <v>10.47130874709671</v>
      </c>
      <c r="E1064" s="1"/>
      <c r="S1064" s="35">
        <f t="shared" si="83"/>
        <v>10.47130874709671</v>
      </c>
      <c r="T1064">
        <f t="shared" si="84"/>
        <v>8.0574217026793279E-2</v>
      </c>
      <c r="U1064">
        <f t="shared" si="85"/>
        <v>-2.5185765686496824</v>
      </c>
    </row>
    <row r="1065" spans="2:21" x14ac:dyDescent="0.25">
      <c r="B1065" s="16" t="s">
        <v>1054</v>
      </c>
      <c r="C1065" s="17">
        <v>-9.6281088164369796E-2</v>
      </c>
      <c r="D1065" s="23">
        <f t="shared" si="82"/>
        <v>12.614875647342521</v>
      </c>
      <c r="E1065" s="1"/>
      <c r="S1065" s="35">
        <f t="shared" si="83"/>
        <v>12.614875647342521</v>
      </c>
      <c r="T1065">
        <f t="shared" si="84"/>
        <v>9.7377531753283508E-2</v>
      </c>
      <c r="U1065">
        <f t="shared" si="85"/>
        <v>-2.3291597750954995</v>
      </c>
    </row>
    <row r="1066" spans="2:21" x14ac:dyDescent="0.25">
      <c r="B1066" s="16" t="s">
        <v>1055</v>
      </c>
      <c r="C1066" s="17">
        <v>0.37107763275819033</v>
      </c>
      <c r="D1066" s="23">
        <f t="shared" si="82"/>
        <v>14.484310531032762</v>
      </c>
      <c r="E1066" s="1"/>
      <c r="S1066" s="35">
        <f t="shared" si="83"/>
        <v>14.484310531032762</v>
      </c>
      <c r="T1066">
        <f t="shared" si="84"/>
        <v>9.1667859444852534E-2</v>
      </c>
      <c r="U1066">
        <f t="shared" si="85"/>
        <v>-2.3895834579426682</v>
      </c>
    </row>
    <row r="1067" spans="2:21" x14ac:dyDescent="0.25">
      <c r="B1067" s="16" t="s">
        <v>1056</v>
      </c>
      <c r="C1067" s="17">
        <v>0.29426566524620673</v>
      </c>
      <c r="D1067" s="23">
        <f t="shared" si="82"/>
        <v>14.177062660984827</v>
      </c>
      <c r="E1067" s="1"/>
      <c r="S1067" s="35">
        <f t="shared" si="83"/>
        <v>14.177062660984827</v>
      </c>
      <c r="T1067">
        <f t="shared" si="84"/>
        <v>9.3928846794663387E-2</v>
      </c>
      <c r="U1067">
        <f t="shared" si="85"/>
        <v>-2.3652177323356169</v>
      </c>
    </row>
    <row r="1068" spans="2:21" x14ac:dyDescent="0.25">
      <c r="B1068" s="16" t="s">
        <v>1057</v>
      </c>
      <c r="C1068" s="17">
        <v>0.5308178214493483</v>
      </c>
      <c r="D1068" s="23">
        <f t="shared" si="82"/>
        <v>15.123271285797394</v>
      </c>
      <c r="E1068" s="1"/>
      <c r="S1068" s="35">
        <f t="shared" si="83"/>
        <v>15.123271285797394</v>
      </c>
      <c r="T1068">
        <f t="shared" si="84"/>
        <v>8.556854531243048E-2</v>
      </c>
      <c r="U1068">
        <f t="shared" si="85"/>
        <v>-2.4584375246682715</v>
      </c>
    </row>
    <row r="1069" spans="2:21" x14ac:dyDescent="0.25">
      <c r="B1069" s="16" t="s">
        <v>1058</v>
      </c>
      <c r="C1069" s="17">
        <v>-1.9694231173604895</v>
      </c>
      <c r="D1069" s="23">
        <f t="shared" si="82"/>
        <v>5.1223075305580421</v>
      </c>
      <c r="E1069" s="1"/>
      <c r="S1069" s="35">
        <f t="shared" si="83"/>
        <v>5.1223075305580421</v>
      </c>
      <c r="T1069">
        <f t="shared" si="84"/>
        <v>1.5047522430620765E-2</v>
      </c>
      <c r="U1069">
        <f t="shared" si="85"/>
        <v>-4.1965419238891473</v>
      </c>
    </row>
    <row r="1070" spans="2:21" x14ac:dyDescent="0.25">
      <c r="B1070" s="16" t="s">
        <v>1059</v>
      </c>
      <c r="C1070" s="17">
        <v>-1.8286492014386198</v>
      </c>
      <c r="D1070" s="23">
        <f t="shared" si="82"/>
        <v>5.685403194245521</v>
      </c>
      <c r="E1070" s="1"/>
      <c r="S1070" s="35">
        <f t="shared" si="83"/>
        <v>5.685403194245521</v>
      </c>
      <c r="T1070">
        <f t="shared" si="84"/>
        <v>1.947052783170131E-2</v>
      </c>
      <c r="U1070">
        <f t="shared" si="85"/>
        <v>-3.9388533499654308</v>
      </c>
    </row>
    <row r="1071" spans="2:21" x14ac:dyDescent="0.25">
      <c r="B1071" s="16" t="s">
        <v>1060</v>
      </c>
      <c r="C1071" s="17">
        <v>0.28049813503326132</v>
      </c>
      <c r="D1071" s="23">
        <f t="shared" si="82"/>
        <v>14.121992540133045</v>
      </c>
      <c r="E1071" s="1"/>
      <c r="S1071" s="35">
        <f t="shared" si="83"/>
        <v>14.121992540133045</v>
      </c>
      <c r="T1071">
        <f t="shared" si="84"/>
        <v>9.4283360102041594E-2</v>
      </c>
      <c r="U1071">
        <f t="shared" si="85"/>
        <v>-2.3614505619434105</v>
      </c>
    </row>
    <row r="1072" spans="2:21" x14ac:dyDescent="0.25">
      <c r="B1072" s="16" t="s">
        <v>1061</v>
      </c>
      <c r="C1072" s="17">
        <v>-0.13397322966065223</v>
      </c>
      <c r="D1072" s="23">
        <f t="shared" si="82"/>
        <v>12.46410708135739</v>
      </c>
      <c r="E1072" s="1"/>
      <c r="S1072" s="35">
        <f t="shared" si="83"/>
        <v>12.46410708135739</v>
      </c>
      <c r="T1072">
        <f t="shared" si="84"/>
        <v>9.696097584397359E-2</v>
      </c>
      <c r="U1072">
        <f t="shared" si="85"/>
        <v>-2.3334466923143609</v>
      </c>
    </row>
    <row r="1073" spans="2:21" x14ac:dyDescent="0.25">
      <c r="B1073" s="16" t="s">
        <v>1062</v>
      </c>
      <c r="C1073" s="17">
        <v>0.55728586200190267</v>
      </c>
      <c r="D1073" s="23">
        <f t="shared" si="82"/>
        <v>15.22914344800761</v>
      </c>
      <c r="E1073" s="1"/>
      <c r="S1073" s="35">
        <f t="shared" si="83"/>
        <v>15.22914344800761</v>
      </c>
      <c r="T1073">
        <f t="shared" si="84"/>
        <v>8.4397474424847477E-2</v>
      </c>
      <c r="U1073">
        <f t="shared" si="85"/>
        <v>-2.4722178017041685</v>
      </c>
    </row>
    <row r="1074" spans="2:21" x14ac:dyDescent="0.25">
      <c r="B1074" s="16" t="s">
        <v>1063</v>
      </c>
      <c r="C1074" s="17">
        <v>-0.6835897420738225</v>
      </c>
      <c r="D1074" s="23">
        <f t="shared" si="82"/>
        <v>10.26564103170471</v>
      </c>
      <c r="E1074" s="1"/>
      <c r="S1074" s="35">
        <f t="shared" si="83"/>
        <v>10.26564103170471</v>
      </c>
      <c r="T1074">
        <f t="shared" si="84"/>
        <v>7.7981702410694631E-2</v>
      </c>
      <c r="U1074">
        <f t="shared" si="85"/>
        <v>-2.5512810642900616</v>
      </c>
    </row>
    <row r="1075" spans="2:21" x14ac:dyDescent="0.25">
      <c r="B1075" s="16" t="s">
        <v>1064</v>
      </c>
      <c r="C1075" s="17">
        <v>0.83646488076784986</v>
      </c>
      <c r="D1075" s="23">
        <f t="shared" si="82"/>
        <v>16.3458595230714</v>
      </c>
      <c r="E1075" s="1"/>
      <c r="S1075" s="35">
        <f t="shared" si="83"/>
        <v>16.3458595230714</v>
      </c>
      <c r="T1075">
        <f t="shared" si="84"/>
        <v>7.0044207874118775E-2</v>
      </c>
      <c r="U1075">
        <f t="shared" si="85"/>
        <v>-2.6586286952120703</v>
      </c>
    </row>
    <row r="1076" spans="2:21" x14ac:dyDescent="0.25">
      <c r="B1076" s="16" t="s">
        <v>1065</v>
      </c>
      <c r="C1076" s="17">
        <v>-0.27916041216851389</v>
      </c>
      <c r="D1076" s="23">
        <f t="shared" si="82"/>
        <v>11.883358351325944</v>
      </c>
      <c r="E1076" s="1"/>
      <c r="S1076" s="35">
        <f t="shared" si="83"/>
        <v>11.883358351325944</v>
      </c>
      <c r="T1076">
        <f t="shared" si="84"/>
        <v>9.4162257214416553E-2</v>
      </c>
      <c r="U1076">
        <f t="shared" si="85"/>
        <v>-2.3627358442017186</v>
      </c>
    </row>
    <row r="1077" spans="2:21" x14ac:dyDescent="0.25">
      <c r="B1077" s="16" t="s">
        <v>1066</v>
      </c>
      <c r="C1077" s="17">
        <v>0.8912131309881185</v>
      </c>
      <c r="D1077" s="23">
        <f t="shared" si="82"/>
        <v>16.564852523952474</v>
      </c>
      <c r="E1077" s="1"/>
      <c r="S1077" s="35">
        <f t="shared" si="83"/>
        <v>16.564852523952474</v>
      </c>
      <c r="T1077">
        <f t="shared" si="84"/>
        <v>6.6938453582630425E-2</v>
      </c>
      <c r="U1077">
        <f t="shared" si="85"/>
        <v>-2.7039816850100138</v>
      </c>
    </row>
    <row r="1078" spans="2:21" x14ac:dyDescent="0.25">
      <c r="B1078" s="16" t="s">
        <v>1067</v>
      </c>
      <c r="C1078" s="17">
        <v>-0.13504093858670069</v>
      </c>
      <c r="D1078" s="23">
        <f t="shared" si="82"/>
        <v>12.459836245653197</v>
      </c>
      <c r="E1078" s="1"/>
      <c r="S1078" s="35">
        <f t="shared" si="83"/>
        <v>12.459836245653197</v>
      </c>
      <c r="T1078">
        <f t="shared" si="84"/>
        <v>9.6947271439699639E-2</v>
      </c>
      <c r="U1078">
        <f t="shared" si="85"/>
        <v>-2.3335880416843722</v>
      </c>
    </row>
    <row r="1079" spans="2:21" x14ac:dyDescent="0.25">
      <c r="B1079" s="16" t="s">
        <v>1068</v>
      </c>
      <c r="C1079" s="17">
        <v>-1.730654065307961</v>
      </c>
      <c r="D1079" s="23">
        <f t="shared" si="82"/>
        <v>6.0773837387681562</v>
      </c>
      <c r="E1079" s="1"/>
      <c r="S1079" s="35">
        <f t="shared" si="83"/>
        <v>6.0773837387681562</v>
      </c>
      <c r="T1079">
        <f t="shared" si="84"/>
        <v>2.3035223699950827E-2</v>
      </c>
      <c r="U1079">
        <f t="shared" si="85"/>
        <v>-3.7707307693346679</v>
      </c>
    </row>
    <row r="1080" spans="2:21" x14ac:dyDescent="0.25">
      <c r="B1080" s="16" t="s">
        <v>1069</v>
      </c>
      <c r="C1080" s="17">
        <v>0.85969178865750051</v>
      </c>
      <c r="D1080" s="23">
        <f t="shared" si="82"/>
        <v>16.438767154630003</v>
      </c>
      <c r="E1080" s="1"/>
      <c r="S1080" s="35">
        <f t="shared" si="83"/>
        <v>16.438767154630003</v>
      </c>
      <c r="T1080">
        <f t="shared" si="84"/>
        <v>6.8733582271875593E-2</v>
      </c>
      <c r="U1080">
        <f t="shared" si="85"/>
        <v>-2.677517374271682</v>
      </c>
    </row>
    <row r="1081" spans="2:21" x14ac:dyDescent="0.25">
      <c r="B1081" s="16" t="s">
        <v>1070</v>
      </c>
      <c r="C1081" s="17">
        <v>-0.85730437635216161</v>
      </c>
      <c r="D1081" s="23">
        <f t="shared" si="82"/>
        <v>9.570782494591354</v>
      </c>
      <c r="E1081" s="1"/>
      <c r="S1081" s="35">
        <f t="shared" si="83"/>
        <v>9.570782494591354</v>
      </c>
      <c r="T1081">
        <f t="shared" si="84"/>
        <v>6.8522488242889826E-2</v>
      </c>
      <c r="U1081">
        <f t="shared" si="85"/>
        <v>-2.6805932920744993</v>
      </c>
    </row>
    <row r="1082" spans="2:21" x14ac:dyDescent="0.25">
      <c r="B1082" s="16" t="s">
        <v>1071</v>
      </c>
      <c r="C1082" s="17">
        <v>-0.83629144752998796</v>
      </c>
      <c r="D1082" s="23">
        <f t="shared" si="82"/>
        <v>9.6548342098800486</v>
      </c>
      <c r="E1082" s="1"/>
      <c r="S1082" s="35">
        <f t="shared" si="83"/>
        <v>9.6548342098800486</v>
      </c>
      <c r="T1082">
        <f t="shared" si="84"/>
        <v>6.9710285716971826E-2</v>
      </c>
      <c r="U1082">
        <f t="shared" si="85"/>
        <v>-2.6634074008410771</v>
      </c>
    </row>
    <row r="1083" spans="2:21" x14ac:dyDescent="0.25">
      <c r="B1083" s="16" t="s">
        <v>1072</v>
      </c>
      <c r="C1083" s="17">
        <v>-3.0774090644191618</v>
      </c>
      <c r="D1083" s="23">
        <f t="shared" si="82"/>
        <v>0.69036374232335262</v>
      </c>
      <c r="E1083" s="1"/>
      <c r="S1083" s="35">
        <f t="shared" si="83"/>
        <v>0.69036374232335262</v>
      </c>
      <c r="T1083">
        <f t="shared" si="84"/>
        <v>1.0174088983512576E-3</v>
      </c>
      <c r="U1083">
        <f t="shared" si="85"/>
        <v>-6.8904961794459219</v>
      </c>
    </row>
    <row r="1084" spans="2:21" x14ac:dyDescent="0.25">
      <c r="B1084" s="16" t="s">
        <v>1073</v>
      </c>
      <c r="C1084" s="17">
        <v>8.5420391342395634E-3</v>
      </c>
      <c r="D1084" s="23">
        <f t="shared" si="82"/>
        <v>13.034168156536959</v>
      </c>
      <c r="E1084" s="1"/>
      <c r="S1084" s="35">
        <f t="shared" si="83"/>
        <v>13.034168156536959</v>
      </c>
      <c r="T1084">
        <f t="shared" si="84"/>
        <v>9.7839580295080469E-2</v>
      </c>
      <c r="U1084">
        <f t="shared" si="85"/>
        <v>-2.3244260773192846</v>
      </c>
    </row>
    <row r="1085" spans="2:21" x14ac:dyDescent="0.25">
      <c r="B1085" s="16" t="s">
        <v>1074</v>
      </c>
      <c r="C1085" s="17">
        <v>-0.58973871888202878</v>
      </c>
      <c r="D1085" s="23">
        <f t="shared" si="82"/>
        <v>10.641045124471885</v>
      </c>
      <c r="E1085" s="1"/>
      <c r="S1085" s="35">
        <f t="shared" si="83"/>
        <v>10.641045124471885</v>
      </c>
      <c r="T1085">
        <f t="shared" si="84"/>
        <v>8.2620119851813639E-2</v>
      </c>
      <c r="U1085">
        <f t="shared" si="85"/>
        <v>-2.493502046375335</v>
      </c>
    </row>
    <row r="1086" spans="2:21" x14ac:dyDescent="0.25">
      <c r="B1086" s="16" t="s">
        <v>1075</v>
      </c>
      <c r="C1086" s="17">
        <v>-0.44959700498416499</v>
      </c>
      <c r="D1086" s="23">
        <f t="shared" si="82"/>
        <v>11.20161198006334</v>
      </c>
      <c r="E1086" s="1"/>
      <c r="S1086" s="35">
        <f t="shared" si="83"/>
        <v>11.20161198006334</v>
      </c>
      <c r="T1086">
        <f t="shared" si="84"/>
        <v>8.8654949642594946E-2</v>
      </c>
      <c r="U1086">
        <f t="shared" si="85"/>
        <v>-2.4230034144887438</v>
      </c>
    </row>
    <row r="1087" spans="2:21" x14ac:dyDescent="0.25">
      <c r="B1087" s="16" t="s">
        <v>1076</v>
      </c>
      <c r="C1087" s="17">
        <v>1.2256263787953079</v>
      </c>
      <c r="D1087" s="23">
        <f t="shared" si="82"/>
        <v>17.902505515181232</v>
      </c>
      <c r="E1087" s="1"/>
      <c r="S1087" s="35">
        <f t="shared" si="83"/>
        <v>17.902505515181232</v>
      </c>
      <c r="T1087">
        <f t="shared" si="84"/>
        <v>4.7661634253434504E-2</v>
      </c>
      <c r="U1087">
        <f t="shared" si="85"/>
        <v>-3.0436285180665554</v>
      </c>
    </row>
    <row r="1088" spans="2:21" x14ac:dyDescent="0.25">
      <c r="B1088" s="16" t="s">
        <v>1077</v>
      </c>
      <c r="C1088" s="17">
        <v>0.97289870595766004</v>
      </c>
      <c r="D1088" s="23">
        <f t="shared" si="82"/>
        <v>16.891594823830641</v>
      </c>
      <c r="E1088" s="1"/>
      <c r="S1088" s="35">
        <f t="shared" si="83"/>
        <v>16.891594823830641</v>
      </c>
      <c r="T1088">
        <f t="shared" si="84"/>
        <v>6.2224157357282421E-2</v>
      </c>
      <c r="U1088">
        <f t="shared" si="85"/>
        <v>-2.7770119726878724</v>
      </c>
    </row>
    <row r="1089" spans="2:21" x14ac:dyDescent="0.25">
      <c r="B1089" s="16" t="s">
        <v>1078</v>
      </c>
      <c r="C1089" s="17">
        <v>-0.66937165332116833</v>
      </c>
      <c r="D1089" s="23">
        <f t="shared" si="82"/>
        <v>10.322513386715327</v>
      </c>
      <c r="E1089" s="1"/>
      <c r="S1089" s="35">
        <f t="shared" si="83"/>
        <v>10.322513386715327</v>
      </c>
      <c r="T1089">
        <f t="shared" si="84"/>
        <v>7.8710167199532333E-2</v>
      </c>
      <c r="U1089">
        <f t="shared" si="85"/>
        <v>-2.5419829425823872</v>
      </c>
    </row>
    <row r="1090" spans="2:21" x14ac:dyDescent="0.25">
      <c r="B1090" s="16" t="s">
        <v>1079</v>
      </c>
      <c r="C1090" s="17">
        <v>0.13198798385541188</v>
      </c>
      <c r="D1090" s="23">
        <f t="shared" si="82"/>
        <v>13.527951935421648</v>
      </c>
      <c r="E1090" s="1"/>
      <c r="S1090" s="35">
        <f t="shared" si="83"/>
        <v>13.527951935421648</v>
      </c>
      <c r="T1090">
        <f t="shared" si="84"/>
        <v>9.7061484713865859E-2</v>
      </c>
      <c r="U1090">
        <f t="shared" si="85"/>
        <v>-2.3324106382555283</v>
      </c>
    </row>
    <row r="1091" spans="2:21" x14ac:dyDescent="0.25">
      <c r="B1091" s="16" t="s">
        <v>1080</v>
      </c>
      <c r="C1091" s="17">
        <v>0.45881739741251376</v>
      </c>
      <c r="D1091" s="23">
        <f t="shared" si="82"/>
        <v>14.835269589650055</v>
      </c>
      <c r="E1091" s="1"/>
      <c r="S1091" s="35">
        <f t="shared" si="83"/>
        <v>14.835269589650055</v>
      </c>
      <c r="T1091">
        <f t="shared" si="84"/>
        <v>8.8534512584968014E-2</v>
      </c>
      <c r="U1091">
        <f t="shared" si="85"/>
        <v>-2.4243628302763449</v>
      </c>
    </row>
    <row r="1092" spans="2:21" x14ac:dyDescent="0.25">
      <c r="B1092" s="16" t="s">
        <v>1081</v>
      </c>
      <c r="C1092" s="17">
        <v>-0.13915302419397141</v>
      </c>
      <c r="D1092" s="23">
        <f t="shared" si="82"/>
        <v>12.443387903224114</v>
      </c>
      <c r="E1092" s="1"/>
      <c r="S1092" s="35">
        <f t="shared" si="83"/>
        <v>12.443387903224114</v>
      </c>
      <c r="T1092">
        <f t="shared" si="84"/>
        <v>9.6893516448692318E-2</v>
      </c>
      <c r="U1092">
        <f t="shared" si="85"/>
        <v>-2.334142672038189</v>
      </c>
    </row>
    <row r="1093" spans="2:21" x14ac:dyDescent="0.25">
      <c r="B1093" s="16" t="s">
        <v>1082</v>
      </c>
      <c r="C1093" s="17">
        <v>-0.68123062735841744</v>
      </c>
      <c r="D1093" s="23">
        <f t="shared" si="82"/>
        <v>10.27507749056633</v>
      </c>
      <c r="E1093" s="1"/>
      <c r="S1093" s="35">
        <f t="shared" si="83"/>
        <v>10.27507749056633</v>
      </c>
      <c r="T1093">
        <f t="shared" si="84"/>
        <v>7.8103155027976726E-2</v>
      </c>
      <c r="U1093">
        <f t="shared" si="85"/>
        <v>-2.5497248256672118</v>
      </c>
    </row>
    <row r="1094" spans="2:21" x14ac:dyDescent="0.25">
      <c r="B1094" s="16" t="s">
        <v>1083</v>
      </c>
      <c r="C1094" s="17">
        <v>-7.4655680149405971E-3</v>
      </c>
      <c r="D1094" s="23">
        <f t="shared" si="82"/>
        <v>12.970137727940237</v>
      </c>
      <c r="E1094" s="1"/>
      <c r="S1094" s="35">
        <f t="shared" si="83"/>
        <v>12.970137727940237</v>
      </c>
      <c r="T1094">
        <f t="shared" si="84"/>
        <v>9.783578668333516E-2</v>
      </c>
      <c r="U1094">
        <f t="shared" si="85"/>
        <v>-2.3244648518651494</v>
      </c>
    </row>
    <row r="1095" spans="2:21" x14ac:dyDescent="0.25">
      <c r="B1095" s="16" t="s">
        <v>1084</v>
      </c>
      <c r="C1095" s="17">
        <v>1.8633819341105713</v>
      </c>
      <c r="D1095" s="23">
        <f t="shared" si="82"/>
        <v>20.453527736442286</v>
      </c>
      <c r="E1095" s="1"/>
      <c r="S1095" s="35">
        <f t="shared" si="83"/>
        <v>20.453527736442286</v>
      </c>
      <c r="T1095">
        <f t="shared" si="84"/>
        <v>1.8505222945721288E-2</v>
      </c>
      <c r="U1095">
        <f t="shared" si="85"/>
        <v>-3.9897022653527023</v>
      </c>
    </row>
    <row r="1096" spans="2:21" x14ac:dyDescent="0.25">
      <c r="B1096" s="16" t="s">
        <v>1085</v>
      </c>
      <c r="C1096" s="17">
        <v>-2.1163017378970865</v>
      </c>
      <c r="D1096" s="23">
        <f t="shared" si="82"/>
        <v>4.5347930484116539</v>
      </c>
      <c r="E1096" s="1"/>
      <c r="S1096" s="35">
        <f t="shared" si="83"/>
        <v>4.5347930484116539</v>
      </c>
      <c r="T1096">
        <f t="shared" si="84"/>
        <v>1.1268598781443357E-2</v>
      </c>
      <c r="U1096">
        <f t="shared" si="85"/>
        <v>-4.4857352903866925</v>
      </c>
    </row>
    <row r="1097" spans="2:21" x14ac:dyDescent="0.25">
      <c r="B1097" s="16" t="s">
        <v>1086</v>
      </c>
      <c r="C1097" s="17">
        <v>0.25000980683067858</v>
      </c>
      <c r="D1097" s="23">
        <f t="shared" si="82"/>
        <v>14.000039227322715</v>
      </c>
      <c r="E1097" s="1"/>
      <c r="S1097" s="35">
        <f t="shared" si="83"/>
        <v>14.000039227322715</v>
      </c>
      <c r="T1097">
        <f t="shared" si="84"/>
        <v>9.5011496125667963E-2</v>
      </c>
      <c r="U1097">
        <f t="shared" si="85"/>
        <v>-2.3537573828538028</v>
      </c>
    </row>
    <row r="1098" spans="2:21" x14ac:dyDescent="0.25">
      <c r="B1098" s="16" t="s">
        <v>1087</v>
      </c>
      <c r="C1098" s="17">
        <v>0.61152003084260409</v>
      </c>
      <c r="D1098" s="23">
        <f t="shared" si="82"/>
        <v>15.446080123370416</v>
      </c>
      <c r="E1098" s="1"/>
      <c r="S1098" s="35">
        <f t="shared" si="83"/>
        <v>15.446080123370416</v>
      </c>
      <c r="T1098">
        <f t="shared" si="84"/>
        <v>8.1875109590791875E-2</v>
      </c>
      <c r="U1098">
        <f t="shared" si="85"/>
        <v>-2.5025602465141281</v>
      </c>
    </row>
    <row r="1099" spans="2:21" x14ac:dyDescent="0.25">
      <c r="B1099" s="16" t="s">
        <v>1088</v>
      </c>
      <c r="C1099" s="17">
        <v>2.8772384076835396</v>
      </c>
      <c r="D1099" s="23">
        <f t="shared" ref="D1099:D1162" si="86">C1099*$D$6+$D$4</f>
        <v>24.508953630734158</v>
      </c>
      <c r="E1099" s="1"/>
      <c r="S1099" s="35">
        <f t="shared" si="83"/>
        <v>24.508953630734158</v>
      </c>
      <c r="T1099">
        <f t="shared" si="84"/>
        <v>1.8373290958273456E-3</v>
      </c>
      <c r="U1099">
        <f t="shared" si="85"/>
        <v>-6.2994423402764479</v>
      </c>
    </row>
    <row r="1100" spans="2:21" x14ac:dyDescent="0.25">
      <c r="B1100" s="16" t="s">
        <v>1089</v>
      </c>
      <c r="C1100" s="17">
        <v>0.385543884287466</v>
      </c>
      <c r="D1100" s="23">
        <f t="shared" si="86"/>
        <v>14.542175537149864</v>
      </c>
      <c r="E1100" s="1"/>
      <c r="S1100" s="35">
        <f t="shared" ref="S1100:S1163" si="87">D1100</f>
        <v>14.542175537149864</v>
      </c>
      <c r="T1100">
        <f t="shared" ref="T1100:T1163" si="88">NORMDIST(S1100,$T$6,$T$7,FALSE)</f>
        <v>9.119021153538065E-2</v>
      </c>
      <c r="U1100">
        <f t="shared" ref="U1100:U1163" si="89">LN(T1100)</f>
        <v>-2.3948077173180051</v>
      </c>
    </row>
    <row r="1101" spans="2:21" x14ac:dyDescent="0.25">
      <c r="B1101" s="16" t="s">
        <v>1090</v>
      </c>
      <c r="C1101" s="17">
        <v>1.1118338632921498</v>
      </c>
      <c r="D1101" s="23">
        <f t="shared" si="86"/>
        <v>17.447335453168598</v>
      </c>
      <c r="E1101" s="1"/>
      <c r="S1101" s="35">
        <f t="shared" si="87"/>
        <v>17.447335453168598</v>
      </c>
      <c r="T1101">
        <f t="shared" si="88"/>
        <v>5.4151207139751946E-2</v>
      </c>
      <c r="U1101">
        <f t="shared" si="89"/>
        <v>-2.9159750132674169</v>
      </c>
    </row>
    <row r="1102" spans="2:21" x14ac:dyDescent="0.25">
      <c r="B1102" s="16" t="s">
        <v>1091</v>
      </c>
      <c r="C1102" s="17">
        <v>-0.54247823394837424</v>
      </c>
      <c r="D1102" s="23">
        <f t="shared" si="86"/>
        <v>10.830087064206502</v>
      </c>
      <c r="E1102" s="1"/>
      <c r="S1102" s="35">
        <f t="shared" si="87"/>
        <v>10.830087064206502</v>
      </c>
      <c r="T1102">
        <f t="shared" si="88"/>
        <v>8.4786806604640358E-2</v>
      </c>
      <c r="U1102">
        <f t="shared" si="89"/>
        <v>-2.4676153307809399</v>
      </c>
    </row>
    <row r="1103" spans="2:21" x14ac:dyDescent="0.25">
      <c r="B1103" s="16" t="s">
        <v>1092</v>
      </c>
      <c r="C1103" s="17">
        <v>-0.81690417700134377</v>
      </c>
      <c r="D1103" s="23">
        <f t="shared" si="86"/>
        <v>9.7323832919946245</v>
      </c>
      <c r="E1103" s="1"/>
      <c r="S1103" s="35">
        <f t="shared" si="87"/>
        <v>9.7323832919946245</v>
      </c>
      <c r="T1103">
        <f t="shared" si="88"/>
        <v>7.0797755699686341E-2</v>
      </c>
      <c r="U1103">
        <f t="shared" si="89"/>
        <v>-2.6479279779418645</v>
      </c>
    </row>
    <row r="1104" spans="2:21" x14ac:dyDescent="0.25">
      <c r="B1104" s="16" t="s">
        <v>1093</v>
      </c>
      <c r="C1104" s="17">
        <v>0.94853231832065987</v>
      </c>
      <c r="D1104" s="23">
        <f t="shared" si="86"/>
        <v>16.794129273282639</v>
      </c>
      <c r="E1104" s="1"/>
      <c r="S1104" s="35">
        <f t="shared" si="87"/>
        <v>16.794129273282639</v>
      </c>
      <c r="T1104">
        <f t="shared" si="88"/>
        <v>6.3637309010048743E-2</v>
      </c>
      <c r="U1104">
        <f t="shared" si="89"/>
        <v>-2.7545553609752558</v>
      </c>
    </row>
    <row r="1105" spans="2:21" x14ac:dyDescent="0.25">
      <c r="B1105" s="16" t="s">
        <v>1094</v>
      </c>
      <c r="C1105" s="17">
        <v>-0.29563320199484983</v>
      </c>
      <c r="D1105" s="23">
        <f t="shared" si="86"/>
        <v>11.817467192020601</v>
      </c>
      <c r="E1105" s="1"/>
      <c r="S1105" s="35">
        <f t="shared" si="87"/>
        <v>11.817467192020601</v>
      </c>
      <c r="T1105">
        <f t="shared" si="88"/>
        <v>9.3729683090102947E-2</v>
      </c>
      <c r="U1105">
        <f t="shared" si="89"/>
        <v>-2.3673403513229938</v>
      </c>
    </row>
    <row r="1106" spans="2:21" x14ac:dyDescent="0.25">
      <c r="B1106" s="16" t="s">
        <v>1095</v>
      </c>
      <c r="C1106" s="17">
        <v>-0.78057635809928572</v>
      </c>
      <c r="D1106" s="23">
        <f t="shared" si="86"/>
        <v>9.8776945676028571</v>
      </c>
      <c r="E1106" s="1"/>
      <c r="S1106" s="35">
        <f t="shared" si="87"/>
        <v>9.8776945676028571</v>
      </c>
      <c r="T1106">
        <f t="shared" si="88"/>
        <v>7.2810391383172218E-2</v>
      </c>
      <c r="U1106">
        <f t="shared" si="89"/>
        <v>-2.6198965951858688</v>
      </c>
    </row>
    <row r="1107" spans="2:21" x14ac:dyDescent="0.25">
      <c r="B1107" s="16" t="s">
        <v>1096</v>
      </c>
      <c r="C1107" s="17">
        <v>-0.90690917965274065</v>
      </c>
      <c r="D1107" s="23">
        <f t="shared" si="86"/>
        <v>9.3723632813890383</v>
      </c>
      <c r="E1107" s="1"/>
      <c r="S1107" s="35">
        <f t="shared" si="87"/>
        <v>9.3723632813890383</v>
      </c>
      <c r="T1107">
        <f t="shared" si="88"/>
        <v>6.5687327082633834E-2</v>
      </c>
      <c r="U1107">
        <f t="shared" si="89"/>
        <v>-2.7228492627726553</v>
      </c>
    </row>
    <row r="1108" spans="2:21" x14ac:dyDescent="0.25">
      <c r="B1108" s="16" t="s">
        <v>1097</v>
      </c>
      <c r="C1108" s="17">
        <v>-1.0813540235809425</v>
      </c>
      <c r="D1108" s="23">
        <f t="shared" si="86"/>
        <v>8.6745839056762293</v>
      </c>
      <c r="E1108" s="1"/>
      <c r="S1108" s="35">
        <f t="shared" si="87"/>
        <v>8.6745839056762293</v>
      </c>
      <c r="T1108">
        <f t="shared" si="88"/>
        <v>5.5561915667832758E-2</v>
      </c>
      <c r="U1108">
        <f t="shared" si="89"/>
        <v>-2.8902572824277417</v>
      </c>
    </row>
    <row r="1109" spans="2:21" x14ac:dyDescent="0.25">
      <c r="B1109" s="16" t="s">
        <v>1098</v>
      </c>
      <c r="C1109" s="17">
        <v>0.72760621807353476</v>
      </c>
      <c r="D1109" s="23">
        <f t="shared" si="86"/>
        <v>15.91042487229414</v>
      </c>
      <c r="E1109" s="1"/>
      <c r="S1109" s="35">
        <f t="shared" si="87"/>
        <v>15.91042487229414</v>
      </c>
      <c r="T1109">
        <f t="shared" si="88"/>
        <v>7.6000070982373547E-2</v>
      </c>
      <c r="U1109">
        <f t="shared" si="89"/>
        <v>-2.5770210047176429</v>
      </c>
    </row>
    <row r="1110" spans="2:21" x14ac:dyDescent="0.25">
      <c r="B1110" s="16" t="s">
        <v>1099</v>
      </c>
      <c r="C1110" s="17">
        <v>-0.51379940234988775</v>
      </c>
      <c r="D1110" s="23">
        <f t="shared" si="86"/>
        <v>10.944802390600449</v>
      </c>
      <c r="E1110" s="1"/>
      <c r="S1110" s="35">
        <f t="shared" si="87"/>
        <v>10.944802390600449</v>
      </c>
      <c r="T1110">
        <f t="shared" si="88"/>
        <v>8.6039001538614795E-2</v>
      </c>
      <c r="U1110">
        <f t="shared" si="89"/>
        <v>-2.4529545792685519</v>
      </c>
    </row>
    <row r="1111" spans="2:21" x14ac:dyDescent="0.25">
      <c r="B1111" s="16" t="s">
        <v>1100</v>
      </c>
      <c r="C1111" s="17">
        <v>2.0180802300253919</v>
      </c>
      <c r="D1111" s="23">
        <f t="shared" si="86"/>
        <v>21.072320920101568</v>
      </c>
      <c r="E1111" s="1"/>
      <c r="S1111" s="35">
        <f t="shared" si="87"/>
        <v>21.072320920101568</v>
      </c>
      <c r="T1111">
        <f t="shared" si="88"/>
        <v>1.3867915905177193E-2</v>
      </c>
      <c r="U1111">
        <f t="shared" si="89"/>
        <v>-4.2781773151251645</v>
      </c>
    </row>
    <row r="1112" spans="2:21" x14ac:dyDescent="0.25">
      <c r="B1112" s="16" t="s">
        <v>1101</v>
      </c>
      <c r="C1112" s="17">
        <v>1.052117678201643</v>
      </c>
      <c r="D1112" s="23">
        <f t="shared" si="86"/>
        <v>17.208470712806573</v>
      </c>
      <c r="E1112" s="1"/>
      <c r="S1112" s="35">
        <f t="shared" si="87"/>
        <v>17.208470712806573</v>
      </c>
      <c r="T1112">
        <f t="shared" si="88"/>
        <v>5.7615103853741051E-2</v>
      </c>
      <c r="U1112">
        <f t="shared" si="89"/>
        <v>-2.8539705259708592</v>
      </c>
    </row>
    <row r="1113" spans="2:21" x14ac:dyDescent="0.25">
      <c r="B1113" s="16" t="s">
        <v>1102</v>
      </c>
      <c r="C1113" s="17">
        <v>-1.3029896681709179</v>
      </c>
      <c r="D1113" s="23">
        <f t="shared" si="86"/>
        <v>7.7880413273163285</v>
      </c>
      <c r="E1113" s="1"/>
      <c r="S1113" s="35">
        <f t="shared" si="87"/>
        <v>7.7880413273163285</v>
      </c>
      <c r="T1113">
        <f t="shared" si="88"/>
        <v>4.3058589378356625E-2</v>
      </c>
      <c r="U1113">
        <f t="shared" si="89"/>
        <v>-3.1451935470261678</v>
      </c>
    </row>
    <row r="1114" spans="2:21" x14ac:dyDescent="0.25">
      <c r="B1114" s="16" t="s">
        <v>1103</v>
      </c>
      <c r="C1114" s="17">
        <v>-0.63875840894910163</v>
      </c>
      <c r="D1114" s="23">
        <f t="shared" si="86"/>
        <v>10.444966364203594</v>
      </c>
      <c r="E1114" s="1"/>
      <c r="S1114" s="35">
        <f t="shared" si="87"/>
        <v>10.444966364203594</v>
      </c>
      <c r="T1114">
        <f t="shared" si="88"/>
        <v>8.0248808173628866E-2</v>
      </c>
      <c r="U1114">
        <f t="shared" si="89"/>
        <v>-2.5226233685012502</v>
      </c>
    </row>
    <row r="1115" spans="2:21" x14ac:dyDescent="0.25">
      <c r="B1115" s="16" t="s">
        <v>1104</v>
      </c>
      <c r="C1115" s="17">
        <v>1.3027003159139821</v>
      </c>
      <c r="D1115" s="23">
        <f t="shared" si="86"/>
        <v>18.210801263655927</v>
      </c>
      <c r="E1115" s="1"/>
      <c r="S1115" s="35">
        <f t="shared" si="87"/>
        <v>18.210801263655927</v>
      </c>
      <c r="T1115">
        <f t="shared" si="88"/>
        <v>4.3405487676814639E-2</v>
      </c>
      <c r="U1115">
        <f t="shared" si="89"/>
        <v>-3.1371694017029319</v>
      </c>
    </row>
    <row r="1116" spans="2:21" x14ac:dyDescent="0.25">
      <c r="B1116" s="16" t="s">
        <v>1105</v>
      </c>
      <c r="C1116" s="17">
        <v>-0.70408314186973975</v>
      </c>
      <c r="D1116" s="23">
        <f t="shared" si="86"/>
        <v>10.183667432521041</v>
      </c>
      <c r="E1116" s="1"/>
      <c r="S1116" s="35">
        <f t="shared" si="87"/>
        <v>10.183667432521041</v>
      </c>
      <c r="T1116">
        <f t="shared" si="88"/>
        <v>7.6917234740711743E-2</v>
      </c>
      <c r="U1116">
        <f t="shared" si="89"/>
        <v>-2.5650253087165078</v>
      </c>
    </row>
    <row r="1117" spans="2:21" x14ac:dyDescent="0.25">
      <c r="B1117" s="16" t="s">
        <v>1106</v>
      </c>
      <c r="C1117" s="17">
        <v>-0.87230570728377399</v>
      </c>
      <c r="D1117" s="23">
        <f t="shared" si="86"/>
        <v>9.5107771708649036</v>
      </c>
      <c r="E1117" s="1"/>
      <c r="S1117" s="35">
        <f t="shared" si="87"/>
        <v>9.5107771708649036</v>
      </c>
      <c r="T1117">
        <f t="shared" si="88"/>
        <v>6.7669316460801446E-2</v>
      </c>
      <c r="U1117">
        <f t="shared" si="89"/>
        <v>-2.69312242985594</v>
      </c>
    </row>
    <row r="1118" spans="2:21" x14ac:dyDescent="0.25">
      <c r="B1118" s="16" t="s">
        <v>1107</v>
      </c>
      <c r="C1118" s="17">
        <v>1.3072433785801552</v>
      </c>
      <c r="D1118" s="23">
        <f t="shared" si="86"/>
        <v>18.228973514320622</v>
      </c>
      <c r="E1118" s="1"/>
      <c r="S1118" s="35">
        <f t="shared" si="87"/>
        <v>18.228973514320622</v>
      </c>
      <c r="T1118">
        <f t="shared" si="88"/>
        <v>4.3159120583357802E-2</v>
      </c>
      <c r="U1118">
        <f t="shared" si="89"/>
        <v>-3.1428615145329282</v>
      </c>
    </row>
    <row r="1119" spans="2:21" x14ac:dyDescent="0.25">
      <c r="B1119" s="16" t="s">
        <v>1108</v>
      </c>
      <c r="C1119" s="17">
        <v>0.2317069970336598</v>
      </c>
      <c r="D1119" s="23">
        <f t="shared" si="86"/>
        <v>13.926827988134638</v>
      </c>
      <c r="E1119" s="1"/>
      <c r="S1119" s="35">
        <f t="shared" si="87"/>
        <v>13.926827988134638</v>
      </c>
      <c r="T1119">
        <f t="shared" si="88"/>
        <v>9.5410303405449606E-2</v>
      </c>
      <c r="U1119">
        <f t="shared" si="89"/>
        <v>-2.3495687042061491</v>
      </c>
    </row>
    <row r="1120" spans="2:21" x14ac:dyDescent="0.25">
      <c r="B1120" s="16" t="s">
        <v>1109</v>
      </c>
      <c r="C1120" s="17">
        <v>-0.64594877120658001</v>
      </c>
      <c r="D1120" s="23">
        <f t="shared" si="86"/>
        <v>10.41620491517368</v>
      </c>
      <c r="E1120" s="1"/>
      <c r="S1120" s="35">
        <f t="shared" si="87"/>
        <v>10.41620491517368</v>
      </c>
      <c r="T1120">
        <f t="shared" si="88"/>
        <v>7.9891209085675277E-2</v>
      </c>
      <c r="U1120">
        <f t="shared" si="89"/>
        <v>-2.5270894562219954</v>
      </c>
    </row>
    <row r="1121" spans="2:21" x14ac:dyDescent="0.25">
      <c r="B1121" s="16" t="s">
        <v>1110</v>
      </c>
      <c r="C1121" s="17">
        <v>0.63933095175037047</v>
      </c>
      <c r="D1121" s="23">
        <f t="shared" si="86"/>
        <v>15.557323807001481</v>
      </c>
      <c r="E1121" s="1"/>
      <c r="S1121" s="35">
        <f t="shared" si="87"/>
        <v>15.557323807001481</v>
      </c>
      <c r="T1121">
        <f t="shared" si="88"/>
        <v>8.0522583564080402E-2</v>
      </c>
      <c r="U1121">
        <f t="shared" si="89"/>
        <v>-2.5192175927332343</v>
      </c>
    </row>
    <row r="1122" spans="2:21" x14ac:dyDescent="0.25">
      <c r="B1122" s="16" t="s">
        <v>1111</v>
      </c>
      <c r="C1122" s="17">
        <v>4.7342984247681526E-2</v>
      </c>
      <c r="D1122" s="23">
        <f t="shared" si="86"/>
        <v>13.189371936990726</v>
      </c>
      <c r="E1122" s="1"/>
      <c r="S1122" s="35">
        <f t="shared" si="87"/>
        <v>13.189371936990726</v>
      </c>
      <c r="T1122">
        <f t="shared" si="88"/>
        <v>9.7748698997038766E-2</v>
      </c>
      <c r="U1122">
        <f t="shared" si="89"/>
        <v>-2.3253553896984434</v>
      </c>
    </row>
    <row r="1123" spans="2:21" x14ac:dyDescent="0.25">
      <c r="B1123" s="16" t="s">
        <v>1112</v>
      </c>
      <c r="C1123" s="17">
        <v>0.69630449612567202</v>
      </c>
      <c r="D1123" s="23">
        <f t="shared" si="86"/>
        <v>15.785217984502689</v>
      </c>
      <c r="E1123" s="1"/>
      <c r="S1123" s="35">
        <f t="shared" si="87"/>
        <v>15.785217984502689</v>
      </c>
      <c r="T1123">
        <f t="shared" si="88"/>
        <v>7.7640488018921094E-2</v>
      </c>
      <c r="U1123">
        <f t="shared" si="89"/>
        <v>-2.5556662350374926</v>
      </c>
    </row>
    <row r="1124" spans="2:21" x14ac:dyDescent="0.25">
      <c r="B1124" s="16" t="s">
        <v>1113</v>
      </c>
      <c r="C1124" s="17">
        <v>0.46069329326891256</v>
      </c>
      <c r="D1124" s="23">
        <f t="shared" si="86"/>
        <v>14.842773173075651</v>
      </c>
      <c r="E1124" s="1"/>
      <c r="S1124" s="35">
        <f t="shared" si="87"/>
        <v>14.842773173075651</v>
      </c>
      <c r="T1124">
        <f t="shared" si="88"/>
        <v>8.8461547508919547E-2</v>
      </c>
      <c r="U1124">
        <f t="shared" si="89"/>
        <v>-2.4251873128116403</v>
      </c>
    </row>
    <row r="1125" spans="2:21" x14ac:dyDescent="0.25">
      <c r="B1125" s="16" t="s">
        <v>1114</v>
      </c>
      <c r="C1125" s="17">
        <v>0.16204069423960835</v>
      </c>
      <c r="D1125" s="23">
        <f t="shared" si="86"/>
        <v>13.648162776958433</v>
      </c>
      <c r="E1125" s="1"/>
      <c r="S1125" s="35">
        <f t="shared" si="87"/>
        <v>13.648162776958433</v>
      </c>
      <c r="T1125">
        <f t="shared" si="88"/>
        <v>9.6658203870041384E-2</v>
      </c>
      <c r="U1125">
        <f t="shared" si="89"/>
        <v>-2.3365741946741023</v>
      </c>
    </row>
    <row r="1126" spans="2:21" x14ac:dyDescent="0.25">
      <c r="B1126" s="16" t="s">
        <v>1115</v>
      </c>
      <c r="C1126" s="17">
        <v>-0.48230315386709771</v>
      </c>
      <c r="D1126" s="23">
        <f t="shared" si="86"/>
        <v>11.070787384531609</v>
      </c>
      <c r="E1126" s="1"/>
      <c r="S1126" s="35">
        <f t="shared" si="87"/>
        <v>11.070787384531609</v>
      </c>
      <c r="T1126">
        <f t="shared" si="88"/>
        <v>8.7355827089503083E-2</v>
      </c>
      <c r="U1126">
        <f t="shared" si="89"/>
        <v>-2.4377655349590248</v>
      </c>
    </row>
    <row r="1127" spans="2:21" x14ac:dyDescent="0.25">
      <c r="B1127" s="16" t="s">
        <v>1116</v>
      </c>
      <c r="C1127" s="17">
        <v>0.79141779381857846</v>
      </c>
      <c r="D1127" s="23">
        <f t="shared" si="86"/>
        <v>16.165671175274312</v>
      </c>
      <c r="E1127" s="1"/>
      <c r="S1127" s="35">
        <f t="shared" si="87"/>
        <v>16.165671175274312</v>
      </c>
      <c r="T1127">
        <f t="shared" si="88"/>
        <v>7.2550295469477499E-2</v>
      </c>
      <c r="U1127">
        <f t="shared" si="89"/>
        <v>-2.6234752270278765</v>
      </c>
    </row>
    <row r="1128" spans="2:21" x14ac:dyDescent="0.25">
      <c r="B1128" s="16" t="s">
        <v>1117</v>
      </c>
      <c r="C1128" s="17">
        <v>1.1433519649824082</v>
      </c>
      <c r="D1128" s="23">
        <f t="shared" si="86"/>
        <v>17.573407859929631</v>
      </c>
      <c r="E1128" s="1"/>
      <c r="S1128" s="35">
        <f t="shared" si="87"/>
        <v>17.573407859929631</v>
      </c>
      <c r="T1128">
        <f t="shared" si="88"/>
        <v>5.2335281435815471E-2</v>
      </c>
      <c r="U1128">
        <f t="shared" si="89"/>
        <v>-2.9500845381065739</v>
      </c>
    </row>
    <row r="1129" spans="2:21" x14ac:dyDescent="0.25">
      <c r="B1129" s="16" t="s">
        <v>1118</v>
      </c>
      <c r="C1129" s="17">
        <v>-0.52252640342797674</v>
      </c>
      <c r="D1129" s="23">
        <f t="shared" si="86"/>
        <v>10.909894386288093</v>
      </c>
      <c r="E1129" s="1"/>
      <c r="S1129" s="35">
        <f t="shared" si="87"/>
        <v>10.909894386288093</v>
      </c>
      <c r="T1129">
        <f t="shared" si="88"/>
        <v>8.5663188995588876E-2</v>
      </c>
      <c r="U1129">
        <f t="shared" si="89"/>
        <v>-2.4573320789612727</v>
      </c>
    </row>
    <row r="1130" spans="2:21" x14ac:dyDescent="0.25">
      <c r="B1130" s="16" t="s">
        <v>1119</v>
      </c>
      <c r="C1130" s="17">
        <v>0.78909941703768383</v>
      </c>
      <c r="D1130" s="23">
        <f t="shared" si="86"/>
        <v>16.156397668150735</v>
      </c>
      <c r="E1130" s="1"/>
      <c r="S1130" s="35">
        <f t="shared" si="87"/>
        <v>16.156397668150735</v>
      </c>
      <c r="T1130">
        <f t="shared" si="88"/>
        <v>7.267783159005381E-2</v>
      </c>
      <c r="U1130">
        <f t="shared" si="89"/>
        <v>-2.6217188709287691</v>
      </c>
    </row>
    <row r="1131" spans="2:21" x14ac:dyDescent="0.25">
      <c r="B1131" s="16" t="s">
        <v>1120</v>
      </c>
      <c r="C1131" s="17">
        <v>1.4769726085809056</v>
      </c>
      <c r="D1131" s="23">
        <f t="shared" si="86"/>
        <v>18.907890434323622</v>
      </c>
      <c r="E1131" s="1"/>
      <c r="S1131" s="35">
        <f t="shared" si="87"/>
        <v>18.907890434323622</v>
      </c>
      <c r="T1131">
        <f t="shared" si="88"/>
        <v>3.4398154423789198E-2</v>
      </c>
      <c r="U1131">
        <f t="shared" si="89"/>
        <v>-3.3697523665132665</v>
      </c>
    </row>
    <row r="1132" spans="2:21" x14ac:dyDescent="0.25">
      <c r="B1132" s="16" t="s">
        <v>1121</v>
      </c>
      <c r="C1132" s="17">
        <v>5.2671751305391402E-2</v>
      </c>
      <c r="D1132" s="23">
        <f t="shared" si="86"/>
        <v>13.210687005221565</v>
      </c>
      <c r="E1132" s="1"/>
      <c r="S1132" s="35">
        <f t="shared" si="87"/>
        <v>13.210687005221565</v>
      </c>
      <c r="T1132">
        <f t="shared" si="88"/>
        <v>9.7725165709870956E-2</v>
      </c>
      <c r="U1132">
        <f t="shared" si="89"/>
        <v>-2.325596171629233</v>
      </c>
    </row>
    <row r="1133" spans="2:21" x14ac:dyDescent="0.25">
      <c r="B1133" s="16" t="s">
        <v>1122</v>
      </c>
      <c r="C1133" s="17">
        <v>-1.4193521861526104</v>
      </c>
      <c r="D1133" s="23">
        <f t="shared" si="86"/>
        <v>7.3225912553895585</v>
      </c>
      <c r="E1133" s="1"/>
      <c r="S1133" s="35">
        <f t="shared" si="87"/>
        <v>7.3225912553895585</v>
      </c>
      <c r="T1133">
        <f t="shared" si="88"/>
        <v>3.6958315855837823E-2</v>
      </c>
      <c r="U1133">
        <f t="shared" si="89"/>
        <v>-3.2979645999179006</v>
      </c>
    </row>
    <row r="1134" spans="2:21" x14ac:dyDescent="0.25">
      <c r="B1134" s="16" t="s">
        <v>1123</v>
      </c>
      <c r="C1134" s="17">
        <v>0.34964593743098699</v>
      </c>
      <c r="D1134" s="23">
        <f t="shared" si="86"/>
        <v>14.398583749723947</v>
      </c>
      <c r="E1134" s="1"/>
      <c r="S1134" s="35">
        <f t="shared" si="87"/>
        <v>14.398583749723947</v>
      </c>
      <c r="T1134">
        <f t="shared" si="88"/>
        <v>9.2345902816420924E-2</v>
      </c>
      <c r="U1134">
        <f t="shared" si="89"/>
        <v>-2.3822139391421855</v>
      </c>
    </row>
    <row r="1135" spans="2:21" x14ac:dyDescent="0.25">
      <c r="B1135" s="16" t="s">
        <v>1124</v>
      </c>
      <c r="C1135" s="17">
        <v>-0.62319239810210902</v>
      </c>
      <c r="D1135" s="23">
        <f t="shared" si="86"/>
        <v>10.507230407591564</v>
      </c>
      <c r="E1135" s="1"/>
      <c r="S1135" s="35">
        <f t="shared" si="87"/>
        <v>10.507230407591564</v>
      </c>
      <c r="T1135">
        <f t="shared" si="88"/>
        <v>8.1014637204710277E-2</v>
      </c>
      <c r="U1135">
        <f t="shared" si="89"/>
        <v>-2.5131254344041114</v>
      </c>
    </row>
    <row r="1136" spans="2:21" x14ac:dyDescent="0.25">
      <c r="B1136" s="16" t="s">
        <v>1125</v>
      </c>
      <c r="C1136" s="17">
        <v>0.13312011768131657</v>
      </c>
      <c r="D1136" s="23">
        <f t="shared" si="86"/>
        <v>13.532480470725266</v>
      </c>
      <c r="E1136" s="1"/>
      <c r="S1136" s="35">
        <f t="shared" si="87"/>
        <v>13.532480470725266</v>
      </c>
      <c r="T1136">
        <f t="shared" si="88"/>
        <v>9.70477909909023E-2</v>
      </c>
      <c r="U1136">
        <f t="shared" si="89"/>
        <v>-2.3325517311830715</v>
      </c>
    </row>
    <row r="1137" spans="2:21" x14ac:dyDescent="0.25">
      <c r="B1137" s="16" t="s">
        <v>1126</v>
      </c>
      <c r="C1137" s="17">
        <v>1.3435293377628517</v>
      </c>
      <c r="D1137" s="23">
        <f t="shared" si="86"/>
        <v>18.374117351051407</v>
      </c>
      <c r="E1137" s="1"/>
      <c r="S1137" s="35">
        <f t="shared" si="87"/>
        <v>18.374117351051407</v>
      </c>
      <c r="T1137">
        <f t="shared" si="88"/>
        <v>4.1211499280385387E-2</v>
      </c>
      <c r="U1137">
        <f t="shared" si="89"/>
        <v>-3.1890379528230386</v>
      </c>
    </row>
    <row r="1138" spans="2:21" x14ac:dyDescent="0.25">
      <c r="B1138" s="16" t="s">
        <v>1127</v>
      </c>
      <c r="C1138" s="17">
        <v>0.3462109793176481</v>
      </c>
      <c r="D1138" s="23">
        <f t="shared" si="86"/>
        <v>14.384843917270592</v>
      </c>
      <c r="E1138" s="1"/>
      <c r="S1138" s="35">
        <f t="shared" si="87"/>
        <v>14.384843917270592</v>
      </c>
      <c r="T1138">
        <f t="shared" si="88"/>
        <v>9.2451241469898568E-2</v>
      </c>
      <c r="U1138">
        <f t="shared" si="89"/>
        <v>-2.3810738926842863</v>
      </c>
    </row>
    <row r="1139" spans="2:21" x14ac:dyDescent="0.25">
      <c r="B1139" s="16" t="s">
        <v>1128</v>
      </c>
      <c r="C1139" s="17">
        <v>-0.92590270968975996</v>
      </c>
      <c r="D1139" s="23">
        <f t="shared" si="86"/>
        <v>9.2963891612409597</v>
      </c>
      <c r="E1139" s="1"/>
      <c r="S1139" s="35">
        <f t="shared" si="87"/>
        <v>9.2963891612409597</v>
      </c>
      <c r="T1139">
        <f t="shared" si="88"/>
        <v>6.4592569764388014E-2</v>
      </c>
      <c r="U1139">
        <f t="shared" si="89"/>
        <v>-2.7396558939359084</v>
      </c>
    </row>
    <row r="1140" spans="2:21" x14ac:dyDescent="0.25">
      <c r="B1140" s="16" t="s">
        <v>1129</v>
      </c>
      <c r="C1140" s="17">
        <v>-0.23899997935670719</v>
      </c>
      <c r="D1140" s="23">
        <f t="shared" si="86"/>
        <v>12.044000082573172</v>
      </c>
      <c r="E1140" s="1"/>
      <c r="S1140" s="35">
        <f t="shared" si="87"/>
        <v>12.044000082573172</v>
      </c>
      <c r="T1140">
        <f t="shared" si="88"/>
        <v>9.5121093293421832E-2</v>
      </c>
      <c r="U1140">
        <f t="shared" si="89"/>
        <v>-2.3526045328323817</v>
      </c>
    </row>
    <row r="1141" spans="2:21" x14ac:dyDescent="0.25">
      <c r="B1141" s="16" t="s">
        <v>1130</v>
      </c>
      <c r="C1141" s="17">
        <v>-1.2992154400210867</v>
      </c>
      <c r="D1141" s="23">
        <f t="shared" si="86"/>
        <v>7.8031382399156533</v>
      </c>
      <c r="E1141" s="1"/>
      <c r="S1141" s="35">
        <f t="shared" si="87"/>
        <v>7.8031382399156533</v>
      </c>
      <c r="T1141">
        <f t="shared" si="88"/>
        <v>4.3263040123790113E-2</v>
      </c>
      <c r="U1141">
        <f t="shared" si="89"/>
        <v>-3.1404565852956012</v>
      </c>
    </row>
    <row r="1142" spans="2:21" x14ac:dyDescent="0.25">
      <c r="B1142" s="16" t="s">
        <v>1131</v>
      </c>
      <c r="C1142" s="17">
        <v>-0.39000819293123912</v>
      </c>
      <c r="D1142" s="23">
        <f t="shared" si="86"/>
        <v>11.439967228275044</v>
      </c>
      <c r="E1142" s="1"/>
      <c r="S1142" s="35">
        <f t="shared" si="87"/>
        <v>11.439967228275044</v>
      </c>
      <c r="T1142">
        <f t="shared" si="88"/>
        <v>9.0831055371846159E-2</v>
      </c>
      <c r="U1142">
        <f t="shared" si="89"/>
        <v>-2.3987540323365062</v>
      </c>
    </row>
    <row r="1143" spans="2:21" x14ac:dyDescent="0.25">
      <c r="B1143" s="16" t="s">
        <v>1132</v>
      </c>
      <c r="C1143" s="17">
        <v>0.79280257990568637</v>
      </c>
      <c r="D1143" s="23">
        <f t="shared" si="86"/>
        <v>16.171210319622745</v>
      </c>
      <c r="E1143" s="1"/>
      <c r="S1143" s="35">
        <f t="shared" si="87"/>
        <v>16.171210319622745</v>
      </c>
      <c r="T1143">
        <f t="shared" si="88"/>
        <v>7.2474045018893055E-2</v>
      </c>
      <c r="U1143">
        <f t="shared" si="89"/>
        <v>-2.624526780958119</v>
      </c>
    </row>
    <row r="1144" spans="2:21" x14ac:dyDescent="0.25">
      <c r="B1144" s="16" t="s">
        <v>1133</v>
      </c>
      <c r="C1144" s="17">
        <v>-0.1346407358198225</v>
      </c>
      <c r="D1144" s="23">
        <f t="shared" si="86"/>
        <v>12.46143705672071</v>
      </c>
      <c r="E1144" s="1"/>
      <c r="S1144" s="35">
        <f t="shared" si="87"/>
        <v>12.46143705672071</v>
      </c>
      <c r="T1144">
        <f t="shared" si="88"/>
        <v>9.6952420412778254E-2</v>
      </c>
      <c r="U1144">
        <f t="shared" si="89"/>
        <v>-2.3335349320272023</v>
      </c>
    </row>
    <row r="1145" spans="2:21" x14ac:dyDescent="0.25">
      <c r="B1145" s="16" t="s">
        <v>1134</v>
      </c>
      <c r="C1145" s="17">
        <v>-1.1406076391867845</v>
      </c>
      <c r="D1145" s="23">
        <f t="shared" si="86"/>
        <v>8.4375694432528618</v>
      </c>
      <c r="E1145" s="1"/>
      <c r="S1145" s="35">
        <f t="shared" si="87"/>
        <v>8.4375694432528618</v>
      </c>
      <c r="T1145">
        <f t="shared" si="88"/>
        <v>5.2142032262960734E-2</v>
      </c>
      <c r="U1145">
        <f t="shared" si="89"/>
        <v>-2.953783894194542</v>
      </c>
    </row>
    <row r="1146" spans="2:21" x14ac:dyDescent="0.25">
      <c r="B1146" s="16" t="s">
        <v>1135</v>
      </c>
      <c r="C1146" s="17">
        <v>4.8992243564840686E-2</v>
      </c>
      <c r="D1146" s="23">
        <f t="shared" si="86"/>
        <v>13.195968974259364</v>
      </c>
      <c r="E1146" s="1"/>
      <c r="S1146" s="35">
        <f t="shared" si="87"/>
        <v>13.195968974259364</v>
      </c>
      <c r="T1146">
        <f t="shared" si="88"/>
        <v>9.7741700223277231E-2</v>
      </c>
      <c r="U1146">
        <f t="shared" si="89"/>
        <v>-2.3254269919233348</v>
      </c>
    </row>
    <row r="1147" spans="2:21" x14ac:dyDescent="0.25">
      <c r="B1147" s="16" t="s">
        <v>1136</v>
      </c>
      <c r="C1147" s="17">
        <v>-0.53785632254917703</v>
      </c>
      <c r="D1147" s="23">
        <f t="shared" si="86"/>
        <v>10.848574709803291</v>
      </c>
      <c r="E1147" s="1"/>
      <c r="S1147" s="35">
        <f t="shared" si="87"/>
        <v>10.848574709803291</v>
      </c>
      <c r="T1147">
        <f t="shared" si="88"/>
        <v>8.4991919996566259E-2</v>
      </c>
      <c r="U1147">
        <f t="shared" si="89"/>
        <v>-2.4651990858741271</v>
      </c>
    </row>
    <row r="1148" spans="2:21" x14ac:dyDescent="0.25">
      <c r="B1148" s="16" t="s">
        <v>1137</v>
      </c>
      <c r="C1148" s="17">
        <v>0.34119016488587062</v>
      </c>
      <c r="D1148" s="23">
        <f t="shared" si="86"/>
        <v>14.364760659543482</v>
      </c>
      <c r="E1148" s="1"/>
      <c r="S1148" s="35">
        <f t="shared" si="87"/>
        <v>14.364760659543482</v>
      </c>
      <c r="T1148">
        <f t="shared" si="88"/>
        <v>9.2603537456338716E-2</v>
      </c>
      <c r="U1148">
        <f t="shared" si="89"/>
        <v>-2.3794279365873208</v>
      </c>
    </row>
    <row r="1149" spans="2:21" x14ac:dyDescent="0.25">
      <c r="B1149" s="16" t="s">
        <v>1138</v>
      </c>
      <c r="C1149" s="17">
        <v>0.9876840170166894</v>
      </c>
      <c r="D1149" s="23">
        <f t="shared" si="86"/>
        <v>16.950736068066757</v>
      </c>
      <c r="E1149" s="1"/>
      <c r="S1149" s="35">
        <f t="shared" si="87"/>
        <v>16.950736068066757</v>
      </c>
      <c r="T1149">
        <f t="shared" si="88"/>
        <v>6.1364916988660798E-2</v>
      </c>
      <c r="U1149">
        <f t="shared" si="89"/>
        <v>-2.7909169916808989</v>
      </c>
    </row>
    <row r="1150" spans="2:21" x14ac:dyDescent="0.25">
      <c r="B1150" s="16" t="s">
        <v>1139</v>
      </c>
      <c r="C1150" s="17">
        <v>7.9525545082737931E-2</v>
      </c>
      <c r="D1150" s="23">
        <f t="shared" si="86"/>
        <v>13.318102180330952</v>
      </c>
      <c r="E1150" s="1"/>
      <c r="S1150" s="35">
        <f t="shared" si="87"/>
        <v>13.318102180330952</v>
      </c>
      <c r="T1150">
        <f t="shared" si="88"/>
        <v>9.7566076832899473E-2</v>
      </c>
      <c r="U1150">
        <f t="shared" si="89"/>
        <v>-2.3272254194141433</v>
      </c>
    </row>
    <row r="1151" spans="2:21" x14ac:dyDescent="0.25">
      <c r="B1151" s="16" t="s">
        <v>1140</v>
      </c>
      <c r="C1151" s="17">
        <v>-1.1578243722361674</v>
      </c>
      <c r="D1151" s="23">
        <f t="shared" si="86"/>
        <v>8.3687025110553304</v>
      </c>
      <c r="E1151" s="1"/>
      <c r="S1151" s="35">
        <f t="shared" si="87"/>
        <v>8.3687025110553304</v>
      </c>
      <c r="T1151">
        <f t="shared" si="88"/>
        <v>5.1155989226069155E-2</v>
      </c>
      <c r="U1151">
        <f t="shared" si="89"/>
        <v>-2.9728757020204148</v>
      </c>
    </row>
    <row r="1152" spans="2:21" x14ac:dyDescent="0.25">
      <c r="B1152" s="16" t="s">
        <v>1141</v>
      </c>
      <c r="C1152" s="17">
        <v>-2.0766557448832059</v>
      </c>
      <c r="D1152" s="23">
        <f t="shared" si="86"/>
        <v>4.6933770204671763</v>
      </c>
      <c r="E1152" s="1"/>
      <c r="S1152" s="35">
        <f t="shared" si="87"/>
        <v>4.6933770204671763</v>
      </c>
      <c r="T1152">
        <f t="shared" si="88"/>
        <v>1.2208418542940995E-2</v>
      </c>
      <c r="U1152">
        <f t="shared" si="89"/>
        <v>-4.4056295207108072</v>
      </c>
    </row>
    <row r="1153" spans="2:21" x14ac:dyDescent="0.25">
      <c r="B1153" s="16" t="s">
        <v>1142</v>
      </c>
      <c r="C1153" s="17">
        <v>1.6157395141233186</v>
      </c>
      <c r="D1153" s="23">
        <f t="shared" si="86"/>
        <v>19.462958056493274</v>
      </c>
      <c r="E1153" s="1"/>
      <c r="S1153" s="35">
        <f t="shared" si="87"/>
        <v>19.462958056493274</v>
      </c>
      <c r="T1153">
        <f t="shared" si="88"/>
        <v>2.7991555162150485E-2</v>
      </c>
      <c r="U1153">
        <f t="shared" si="89"/>
        <v>-3.5758524156495364</v>
      </c>
    </row>
    <row r="1154" spans="2:21" x14ac:dyDescent="0.25">
      <c r="B1154" s="16" t="s">
        <v>1143</v>
      </c>
      <c r="C1154" s="17">
        <v>-0.58727073036552524</v>
      </c>
      <c r="D1154" s="23">
        <f t="shared" si="86"/>
        <v>10.650917078537899</v>
      </c>
      <c r="E1154" s="1"/>
      <c r="S1154" s="35">
        <f t="shared" si="87"/>
        <v>10.650917078537899</v>
      </c>
      <c r="T1154">
        <f t="shared" si="88"/>
        <v>8.2736284621405254E-2</v>
      </c>
      <c r="U1154">
        <f t="shared" si="89"/>
        <v>-2.4920970232185766</v>
      </c>
    </row>
    <row r="1155" spans="2:21" x14ac:dyDescent="0.25">
      <c r="B1155" s="16" t="s">
        <v>1144</v>
      </c>
      <c r="C1155" s="17">
        <v>-1.3864358793694622</v>
      </c>
      <c r="D1155" s="23">
        <f t="shared" si="86"/>
        <v>7.4542564825221511</v>
      </c>
      <c r="E1155" s="1"/>
      <c r="S1155" s="35">
        <f t="shared" si="87"/>
        <v>7.4542564825221511</v>
      </c>
      <c r="T1155">
        <f t="shared" si="88"/>
        <v>3.8641538333874785E-2</v>
      </c>
      <c r="U1155">
        <f t="shared" si="89"/>
        <v>-3.2534274584770135</v>
      </c>
    </row>
    <row r="1156" spans="2:21" x14ac:dyDescent="0.25">
      <c r="B1156" s="16" t="s">
        <v>1145</v>
      </c>
      <c r="C1156" s="17">
        <v>2.1888626340284847</v>
      </c>
      <c r="D1156" s="23">
        <f t="shared" si="86"/>
        <v>21.755450536113941</v>
      </c>
      <c r="E1156" s="1"/>
      <c r="S1156" s="35">
        <f t="shared" si="87"/>
        <v>21.755450536113941</v>
      </c>
      <c r="T1156">
        <f t="shared" si="88"/>
        <v>9.8194255902435412E-3</v>
      </c>
      <c r="U1156">
        <f t="shared" si="89"/>
        <v>-4.6233926521918152</v>
      </c>
    </row>
    <row r="1157" spans="2:21" x14ac:dyDescent="0.25">
      <c r="B1157" s="16" t="s">
        <v>1146</v>
      </c>
      <c r="C1157" s="17">
        <v>-1.3151565445949605</v>
      </c>
      <c r="D1157" s="23">
        <f t="shared" si="86"/>
        <v>7.7393738216201582</v>
      </c>
      <c r="E1157" s="1"/>
      <c r="S1157" s="35">
        <f t="shared" si="87"/>
        <v>7.7393738216201582</v>
      </c>
      <c r="T1157">
        <f t="shared" si="88"/>
        <v>4.2402104275209164E-2</v>
      </c>
      <c r="U1157">
        <f t="shared" si="89"/>
        <v>-3.1605572888434179</v>
      </c>
    </row>
    <row r="1158" spans="2:21" x14ac:dyDescent="0.25">
      <c r="B1158" s="16" t="s">
        <v>1147</v>
      </c>
      <c r="C1158" s="17">
        <v>-1.0639830953205875</v>
      </c>
      <c r="D1158" s="23">
        <f t="shared" si="86"/>
        <v>8.7440676187176507</v>
      </c>
      <c r="E1158" s="1"/>
      <c r="S1158" s="35">
        <f t="shared" si="87"/>
        <v>8.7440676187176507</v>
      </c>
      <c r="T1158">
        <f t="shared" si="88"/>
        <v>5.6570131326114402E-2</v>
      </c>
      <c r="U1158">
        <f t="shared" si="89"/>
        <v>-2.8722741481499301</v>
      </c>
    </row>
    <row r="1159" spans="2:21" x14ac:dyDescent="0.25">
      <c r="B1159" s="16" t="s">
        <v>1148</v>
      </c>
      <c r="C1159" s="17">
        <v>-0.45535025074133673</v>
      </c>
      <c r="D1159" s="23">
        <f t="shared" si="86"/>
        <v>11.178598997034653</v>
      </c>
      <c r="E1159" s="1"/>
      <c r="S1159" s="35">
        <f t="shared" si="87"/>
        <v>11.178598997034653</v>
      </c>
      <c r="T1159">
        <f t="shared" si="88"/>
        <v>8.8431630566718031E-2</v>
      </c>
      <c r="U1159">
        <f t="shared" si="89"/>
        <v>-2.4255255614972282</v>
      </c>
    </row>
    <row r="1160" spans="2:21" x14ac:dyDescent="0.25">
      <c r="B1160" s="16" t="s">
        <v>1149</v>
      </c>
      <c r="C1160" s="17">
        <v>0.42371282730911874</v>
      </c>
      <c r="D1160" s="23">
        <f t="shared" si="86"/>
        <v>14.694851309236475</v>
      </c>
      <c r="E1160" s="1"/>
      <c r="S1160" s="35">
        <f t="shared" si="87"/>
        <v>14.694851309236475</v>
      </c>
      <c r="T1160">
        <f t="shared" si="88"/>
        <v>8.9854952727160584E-2</v>
      </c>
      <c r="U1160">
        <f t="shared" si="89"/>
        <v>-2.409558545099669</v>
      </c>
    </row>
    <row r="1161" spans="2:21" x14ac:dyDescent="0.25">
      <c r="B1161" s="16" t="s">
        <v>1150</v>
      </c>
      <c r="C1161" s="17">
        <v>3.6679145857738439E-2</v>
      </c>
      <c r="D1161" s="23">
        <f t="shared" si="86"/>
        <v>13.146716583430953</v>
      </c>
      <c r="E1161" s="1"/>
      <c r="S1161" s="35">
        <f t="shared" si="87"/>
        <v>13.146716583430953</v>
      </c>
      <c r="T1161">
        <f t="shared" si="88"/>
        <v>9.7787785399466351E-2</v>
      </c>
      <c r="U1161">
        <f t="shared" si="89"/>
        <v>-2.3249556034072172</v>
      </c>
    </row>
    <row r="1162" spans="2:21" x14ac:dyDescent="0.25">
      <c r="B1162" s="16" t="s">
        <v>1151</v>
      </c>
      <c r="C1162" s="17">
        <v>-0.29827759828440253</v>
      </c>
      <c r="D1162" s="23">
        <f t="shared" si="86"/>
        <v>11.80688960686239</v>
      </c>
      <c r="E1162" s="1"/>
      <c r="S1162" s="35">
        <f t="shared" si="87"/>
        <v>11.80688960686239</v>
      </c>
      <c r="T1162">
        <f t="shared" si="88"/>
        <v>9.3658148496038637E-2</v>
      </c>
      <c r="U1162">
        <f t="shared" si="89"/>
        <v>-2.3681038437753448</v>
      </c>
    </row>
    <row r="1163" spans="2:21" x14ac:dyDescent="0.25">
      <c r="B1163" s="16" t="s">
        <v>1152</v>
      </c>
      <c r="C1163" s="17">
        <v>-0.56497439942190864</v>
      </c>
      <c r="D1163" s="23">
        <f t="shared" ref="D1163:D1226" si="90">C1163*$D$6+$D$4</f>
        <v>10.740102402312365</v>
      </c>
      <c r="E1163" s="1"/>
      <c r="S1163" s="35">
        <f t="shared" si="87"/>
        <v>10.740102402312365</v>
      </c>
      <c r="T1163">
        <f t="shared" si="88"/>
        <v>8.3770912820743712E-2</v>
      </c>
      <c r="U1163">
        <f t="shared" si="89"/>
        <v>-2.4796694341258334</v>
      </c>
    </row>
    <row r="1164" spans="2:21" x14ac:dyDescent="0.25">
      <c r="B1164" s="16" t="s">
        <v>1153</v>
      </c>
      <c r="C1164" s="17">
        <v>0.83790177584038972</v>
      </c>
      <c r="D1164" s="23">
        <f t="shared" si="90"/>
        <v>16.351607103361559</v>
      </c>
      <c r="E1164" s="1"/>
      <c r="S1164" s="35">
        <f t="shared" ref="S1164:S1227" si="91">D1164</f>
        <v>16.351607103361559</v>
      </c>
      <c r="T1164">
        <f t="shared" ref="T1164:T1227" si="92">NORMDIST(S1164,$T$6,$T$7,FALSE)</f>
        <v>6.9963461840863508E-2</v>
      </c>
      <c r="U1164">
        <f t="shared" ref="U1164:U1227" si="93">LN(T1164)</f>
        <v>-2.6597821469104241</v>
      </c>
    </row>
    <row r="1165" spans="2:21" x14ac:dyDescent="0.25">
      <c r="B1165" s="16" t="s">
        <v>1154</v>
      </c>
      <c r="C1165" s="17">
        <v>0.99905392129613491</v>
      </c>
      <c r="D1165" s="23">
        <f t="shared" si="90"/>
        <v>16.996215685184538</v>
      </c>
      <c r="E1165" s="1"/>
      <c r="S1165" s="35">
        <f t="shared" si="91"/>
        <v>16.996215685184538</v>
      </c>
      <c r="T1165">
        <f t="shared" si="92"/>
        <v>6.0703553106764493E-2</v>
      </c>
      <c r="U1165">
        <f t="shared" si="93"/>
        <v>-2.8017530470982814</v>
      </c>
    </row>
    <row r="1166" spans="2:21" x14ac:dyDescent="0.25">
      <c r="B1166" s="16" t="s">
        <v>1155</v>
      </c>
      <c r="C1166" s="17">
        <v>-0.34552278544087256</v>
      </c>
      <c r="D1166" s="23">
        <f t="shared" si="90"/>
        <v>11.617908858236509</v>
      </c>
      <c r="E1166" s="1"/>
      <c r="S1166" s="35">
        <f t="shared" si="91"/>
        <v>11.617908858236509</v>
      </c>
      <c r="T1166">
        <f t="shared" si="92"/>
        <v>9.2284536323105126E-2</v>
      </c>
      <c r="U1166">
        <f t="shared" si="93"/>
        <v>-2.3828786886370312</v>
      </c>
    </row>
    <row r="1167" spans="2:21" x14ac:dyDescent="0.25">
      <c r="B1167" s="16" t="s">
        <v>1156</v>
      </c>
      <c r="C1167" s="17">
        <v>-0.18375583701419657</v>
      </c>
      <c r="D1167" s="23">
        <f t="shared" si="90"/>
        <v>12.264976651943213</v>
      </c>
      <c r="E1167" s="1"/>
      <c r="S1167" s="35">
        <f t="shared" si="91"/>
        <v>12.264976651943213</v>
      </c>
      <c r="T1167">
        <f t="shared" si="92"/>
        <v>9.6211715758711985E-2</v>
      </c>
      <c r="U1167">
        <f t="shared" si="93"/>
        <v>-2.3412041432921238</v>
      </c>
    </row>
    <row r="1168" spans="2:21" x14ac:dyDescent="0.25">
      <c r="B1168" s="16" t="s">
        <v>1157</v>
      </c>
      <c r="C1168" s="17">
        <v>0.30121851240413827</v>
      </c>
      <c r="D1168" s="23">
        <f t="shared" si="90"/>
        <v>14.204874049616553</v>
      </c>
      <c r="E1168" s="1"/>
      <c r="S1168" s="35">
        <f t="shared" si="91"/>
        <v>14.204874049616553</v>
      </c>
      <c r="T1168">
        <f t="shared" si="92"/>
        <v>9.3743819429007266E-2</v>
      </c>
      <c r="U1168">
        <f t="shared" si="93"/>
        <v>-2.3671895423954261</v>
      </c>
    </row>
    <row r="1169" spans="2:21" x14ac:dyDescent="0.25">
      <c r="B1169" s="16" t="s">
        <v>1158</v>
      </c>
      <c r="C1169" s="17">
        <v>-0.30982348134767274</v>
      </c>
      <c r="D1169" s="23">
        <f t="shared" si="90"/>
        <v>11.76070607460931</v>
      </c>
      <c r="E1169" s="1"/>
      <c r="S1169" s="35">
        <f t="shared" si="91"/>
        <v>11.76070607460931</v>
      </c>
      <c r="T1169">
        <f t="shared" si="92"/>
        <v>9.3339096483699924E-2</v>
      </c>
      <c r="U1169">
        <f t="shared" si="93"/>
        <v>-2.3715162183476868</v>
      </c>
    </row>
    <row r="1170" spans="2:21" x14ac:dyDescent="0.25">
      <c r="B1170" s="16" t="s">
        <v>1159</v>
      </c>
      <c r="C1170" s="17">
        <v>0.94234123353165067</v>
      </c>
      <c r="D1170" s="23">
        <f t="shared" si="90"/>
        <v>16.769364934126603</v>
      </c>
      <c r="E1170" s="1"/>
      <c r="S1170" s="35">
        <f t="shared" si="91"/>
        <v>16.769364934126603</v>
      </c>
      <c r="T1170">
        <f t="shared" si="92"/>
        <v>6.3995625460927838E-2</v>
      </c>
      <c r="U1170">
        <f t="shared" si="93"/>
        <v>-2.748940550131584</v>
      </c>
    </row>
    <row r="1171" spans="2:21" x14ac:dyDescent="0.25">
      <c r="B1171" s="16" t="s">
        <v>1160</v>
      </c>
      <c r="C1171" s="17">
        <v>0.30395096584104808</v>
      </c>
      <c r="D1171" s="23">
        <f t="shared" si="90"/>
        <v>14.215803863364192</v>
      </c>
      <c r="E1171" s="1"/>
      <c r="S1171" s="35">
        <f t="shared" si="91"/>
        <v>14.215803863364192</v>
      </c>
      <c r="T1171">
        <f t="shared" si="92"/>
        <v>9.3670011056484329E-2</v>
      </c>
      <c r="U1171">
        <f t="shared" si="93"/>
        <v>-2.3679771937245473</v>
      </c>
    </row>
    <row r="1172" spans="2:21" x14ac:dyDescent="0.25">
      <c r="B1172" s="16" t="s">
        <v>1161</v>
      </c>
      <c r="C1172" s="17">
        <v>6.4767884623746996E-2</v>
      </c>
      <c r="D1172" s="23">
        <f t="shared" si="90"/>
        <v>13.259071538494988</v>
      </c>
      <c r="E1172" s="1"/>
      <c r="S1172" s="35">
        <f t="shared" si="91"/>
        <v>13.259071538494988</v>
      </c>
      <c r="T1172">
        <f t="shared" si="92"/>
        <v>9.7661861435673819E-2</v>
      </c>
      <c r="U1172">
        <f t="shared" si="93"/>
        <v>-2.3262441601608876</v>
      </c>
    </row>
    <row r="1173" spans="2:21" x14ac:dyDescent="0.25">
      <c r="B1173" s="16" t="s">
        <v>1162</v>
      </c>
      <c r="C1173" s="17">
        <v>-1.4196715519663805</v>
      </c>
      <c r="D1173" s="23">
        <f t="shared" si="90"/>
        <v>7.321313792134478</v>
      </c>
      <c r="E1173" s="1"/>
      <c r="S1173" s="35">
        <f t="shared" si="91"/>
        <v>7.321313792134478</v>
      </c>
      <c r="T1173">
        <f t="shared" si="92"/>
        <v>3.6942160370494651E-2</v>
      </c>
      <c r="U1173">
        <f t="shared" si="93"/>
        <v>-3.2984018226917038</v>
      </c>
    </row>
    <row r="1174" spans="2:21" x14ac:dyDescent="0.25">
      <c r="B1174" s="16" t="s">
        <v>1163</v>
      </c>
      <c r="C1174" s="17">
        <v>-0.84434093945345934</v>
      </c>
      <c r="D1174" s="23">
        <f t="shared" si="90"/>
        <v>9.6226362421861626</v>
      </c>
      <c r="E1174" s="1"/>
      <c r="S1174" s="35">
        <f t="shared" si="91"/>
        <v>9.6226362421861626</v>
      </c>
      <c r="T1174">
        <f t="shared" si="92"/>
        <v>6.9256335848627712E-2</v>
      </c>
      <c r="U1174">
        <f t="shared" si="93"/>
        <v>-2.6699406457009074</v>
      </c>
    </row>
    <row r="1175" spans="2:21" x14ac:dyDescent="0.25">
      <c r="B1175" s="16" t="s">
        <v>1164</v>
      </c>
      <c r="C1175" s="17">
        <v>0.44400408559179344</v>
      </c>
      <c r="D1175" s="23">
        <f t="shared" si="90"/>
        <v>14.776016342367173</v>
      </c>
      <c r="E1175" s="1"/>
      <c r="S1175" s="35">
        <f t="shared" si="91"/>
        <v>14.776016342367173</v>
      </c>
      <c r="T1175">
        <f t="shared" si="92"/>
        <v>8.9102210857721145E-2</v>
      </c>
      <c r="U1175">
        <f t="shared" si="93"/>
        <v>-2.4179711315952459</v>
      </c>
    </row>
    <row r="1176" spans="2:21" x14ac:dyDescent="0.25">
      <c r="B1176" s="16" t="s">
        <v>1165</v>
      </c>
      <c r="C1176" s="17">
        <v>-0.36024922008243221</v>
      </c>
      <c r="D1176" s="23">
        <f t="shared" si="90"/>
        <v>11.559003119670271</v>
      </c>
      <c r="E1176" s="1"/>
      <c r="S1176" s="35">
        <f t="shared" si="91"/>
        <v>11.559003119670271</v>
      </c>
      <c r="T1176">
        <f t="shared" si="92"/>
        <v>9.1820179873122895E-2</v>
      </c>
      <c r="U1176">
        <f t="shared" si="93"/>
        <v>-2.3879231811875616</v>
      </c>
    </row>
    <row r="1177" spans="2:21" x14ac:dyDescent="0.25">
      <c r="B1177" s="16" t="s">
        <v>1166</v>
      </c>
      <c r="C1177" s="17">
        <v>-9.5662078350716676E-2</v>
      </c>
      <c r="D1177" s="23">
        <f t="shared" si="90"/>
        <v>12.617351686597134</v>
      </c>
      <c r="E1177" s="1"/>
      <c r="S1177" s="35">
        <f t="shared" si="91"/>
        <v>12.617351686597134</v>
      </c>
      <c r="T1177">
        <f t="shared" si="92"/>
        <v>9.7383276401185645E-2</v>
      </c>
      <c r="U1177">
        <f t="shared" si="93"/>
        <v>-2.329100783268979</v>
      </c>
    </row>
    <row r="1178" spans="2:21" x14ac:dyDescent="0.25">
      <c r="B1178" s="16" t="s">
        <v>1167</v>
      </c>
      <c r="C1178" s="17">
        <v>1.3153664717430429</v>
      </c>
      <c r="D1178" s="23">
        <f t="shared" si="90"/>
        <v>18.261465886972172</v>
      </c>
      <c r="E1178" s="1"/>
      <c r="S1178" s="35">
        <f t="shared" si="91"/>
        <v>18.261465886972172</v>
      </c>
      <c r="T1178">
        <f t="shared" si="92"/>
        <v>4.2719976166347512E-2</v>
      </c>
      <c r="U1178">
        <f t="shared" si="93"/>
        <v>-3.1530886422342035</v>
      </c>
    </row>
    <row r="1179" spans="2:21" x14ac:dyDescent="0.25">
      <c r="B1179" s="16" t="s">
        <v>1168</v>
      </c>
      <c r="C1179" s="17">
        <v>-0.17639427956247403</v>
      </c>
      <c r="D1179" s="23">
        <f t="shared" si="90"/>
        <v>12.294422881750103</v>
      </c>
      <c r="E1179" s="1"/>
      <c r="S1179" s="35">
        <f t="shared" si="91"/>
        <v>12.294422881750103</v>
      </c>
      <c r="T1179">
        <f t="shared" si="92"/>
        <v>9.633662113928787E-2</v>
      </c>
      <c r="U1179">
        <f t="shared" si="93"/>
        <v>-2.3399067506466351</v>
      </c>
    </row>
    <row r="1180" spans="2:21" x14ac:dyDescent="0.25">
      <c r="B1180" s="16" t="s">
        <v>1169</v>
      </c>
      <c r="C1180" s="17">
        <v>-0.16004292148878357</v>
      </c>
      <c r="D1180" s="23">
        <f t="shared" si="90"/>
        <v>12.359828314044865</v>
      </c>
      <c r="E1180" s="1"/>
      <c r="S1180" s="35">
        <f t="shared" si="91"/>
        <v>12.359828314044865</v>
      </c>
      <c r="T1180">
        <f t="shared" si="92"/>
        <v>9.6596615048420834E-2</v>
      </c>
      <c r="U1180">
        <f t="shared" si="93"/>
        <v>-2.3372115792842281</v>
      </c>
    </row>
    <row r="1181" spans="2:21" x14ac:dyDescent="0.25">
      <c r="B1181" s="16" t="s">
        <v>1170</v>
      </c>
      <c r="C1181" s="17">
        <v>0.95329112171057873</v>
      </c>
      <c r="D1181" s="23">
        <f t="shared" si="90"/>
        <v>16.813164486842314</v>
      </c>
      <c r="E1181" s="1"/>
      <c r="S1181" s="35">
        <f t="shared" si="91"/>
        <v>16.813164486842314</v>
      </c>
      <c r="T1181">
        <f t="shared" si="92"/>
        <v>6.3361663143853927E-2</v>
      </c>
      <c r="U1181">
        <f t="shared" si="93"/>
        <v>-2.7588962827066124</v>
      </c>
    </row>
    <row r="1182" spans="2:21" x14ac:dyDescent="0.25">
      <c r="B1182" s="16" t="s">
        <v>1171</v>
      </c>
      <c r="C1182" s="17">
        <v>0.62209069580551479</v>
      </c>
      <c r="D1182" s="23">
        <f t="shared" si="90"/>
        <v>15.488362783222058</v>
      </c>
      <c r="E1182" s="1"/>
      <c r="S1182" s="35">
        <f t="shared" si="91"/>
        <v>15.488362783222058</v>
      </c>
      <c r="T1182">
        <f t="shared" si="92"/>
        <v>8.1365506168882176E-2</v>
      </c>
      <c r="U1182">
        <f t="shared" si="93"/>
        <v>-2.5088038529231111</v>
      </c>
    </row>
    <row r="1183" spans="2:21" x14ac:dyDescent="0.25">
      <c r="B1183" s="16" t="s">
        <v>1172</v>
      </c>
      <c r="C1183" s="17">
        <v>-0.15765484896207244</v>
      </c>
      <c r="D1183" s="23">
        <f t="shared" si="90"/>
        <v>12.36938060415171</v>
      </c>
      <c r="E1183" s="1"/>
      <c r="S1183" s="35">
        <f t="shared" si="91"/>
        <v>12.36938060415171</v>
      </c>
      <c r="T1183">
        <f t="shared" si="92"/>
        <v>9.6632564283099853E-2</v>
      </c>
      <c r="U1183">
        <f t="shared" si="93"/>
        <v>-2.3368394901906644</v>
      </c>
    </row>
    <row r="1184" spans="2:21" x14ac:dyDescent="0.25">
      <c r="B1184" s="16" t="s">
        <v>1173</v>
      </c>
      <c r="C1184" s="17">
        <v>0.72764398136143182</v>
      </c>
      <c r="D1184" s="23">
        <f t="shared" si="90"/>
        <v>15.910575925445727</v>
      </c>
      <c r="E1184" s="1"/>
      <c r="S1184" s="35">
        <f t="shared" si="91"/>
        <v>15.910575925445727</v>
      </c>
      <c r="T1184">
        <f t="shared" si="92"/>
        <v>7.5998069738765064E-2</v>
      </c>
      <c r="U1184">
        <f t="shared" si="93"/>
        <v>-2.5770473371924889</v>
      </c>
    </row>
    <row r="1185" spans="2:21" x14ac:dyDescent="0.25">
      <c r="B1185" s="16" t="s">
        <v>1174</v>
      </c>
      <c r="C1185" s="17">
        <v>0.64307017164463876</v>
      </c>
      <c r="D1185" s="23">
        <f t="shared" si="90"/>
        <v>15.572280686578555</v>
      </c>
      <c r="E1185" s="1"/>
      <c r="S1185" s="35">
        <f t="shared" si="91"/>
        <v>15.572280686578555</v>
      </c>
      <c r="T1185">
        <f t="shared" si="92"/>
        <v>8.0337885919396765E-2</v>
      </c>
      <c r="U1185">
        <f t="shared" si="93"/>
        <v>-2.5215139645695328</v>
      </c>
    </row>
    <row r="1186" spans="2:21" x14ac:dyDescent="0.25">
      <c r="B1186" s="16" t="s">
        <v>1175</v>
      </c>
      <c r="C1186" s="17">
        <v>-0.74621462029466024</v>
      </c>
      <c r="D1186" s="23">
        <f t="shared" si="90"/>
        <v>10.015141518821359</v>
      </c>
      <c r="E1186" s="1"/>
      <c r="S1186" s="35">
        <f t="shared" si="91"/>
        <v>10.015141518821359</v>
      </c>
      <c r="T1186">
        <f t="shared" si="92"/>
        <v>7.4679392823519444E-2</v>
      </c>
      <c r="U1186">
        <f t="shared" si="93"/>
        <v>-2.5945510907176788</v>
      </c>
    </row>
    <row r="1187" spans="2:21" x14ac:dyDescent="0.25">
      <c r="B1187" s="16" t="s">
        <v>1176</v>
      </c>
      <c r="C1187" s="17">
        <v>-1.4823973762477061</v>
      </c>
      <c r="D1187" s="23">
        <f t="shared" si="90"/>
        <v>7.0704104950091757</v>
      </c>
      <c r="E1187" s="1"/>
      <c r="S1187" s="35">
        <f t="shared" si="91"/>
        <v>7.0704104950091757</v>
      </c>
      <c r="T1187">
        <f t="shared" si="92"/>
        <v>3.383774088354969E-2</v>
      </c>
      <c r="U1187">
        <f t="shared" si="93"/>
        <v>-3.3861785052329316</v>
      </c>
    </row>
    <row r="1188" spans="2:21" x14ac:dyDescent="0.25">
      <c r="B1188" s="16" t="s">
        <v>1177</v>
      </c>
      <c r="C1188" s="17">
        <v>-0.16259426483104367</v>
      </c>
      <c r="D1188" s="23">
        <f t="shared" si="90"/>
        <v>12.349622940675825</v>
      </c>
      <c r="E1188" s="1"/>
      <c r="S1188" s="35">
        <f t="shared" si="91"/>
        <v>12.349622940675825</v>
      </c>
      <c r="T1188">
        <f t="shared" si="92"/>
        <v>9.6557637243587791E-2</v>
      </c>
      <c r="U1188">
        <f t="shared" si="93"/>
        <v>-2.337615171800568</v>
      </c>
    </row>
    <row r="1189" spans="2:21" x14ac:dyDescent="0.25">
      <c r="B1189" s="16" t="s">
        <v>1178</v>
      </c>
      <c r="C1189" s="17">
        <v>-0.58808301938456642</v>
      </c>
      <c r="D1189" s="23">
        <f t="shared" si="90"/>
        <v>10.647667922461734</v>
      </c>
      <c r="E1189" s="1"/>
      <c r="S1189" s="35">
        <f t="shared" si="91"/>
        <v>10.647667922461734</v>
      </c>
      <c r="T1189">
        <f t="shared" si="92"/>
        <v>8.2698086810064173E-2</v>
      </c>
      <c r="U1189">
        <f t="shared" si="93"/>
        <v>-2.4925588113184665</v>
      </c>
    </row>
    <row r="1190" spans="2:21" x14ac:dyDescent="0.25">
      <c r="B1190" s="16" t="s">
        <v>1179</v>
      </c>
      <c r="C1190" s="17">
        <v>-2.0948639281334218</v>
      </c>
      <c r="D1190" s="23">
        <f t="shared" si="90"/>
        <v>4.6205442874663127</v>
      </c>
      <c r="E1190" s="1"/>
      <c r="S1190" s="35">
        <f t="shared" si="91"/>
        <v>4.6205442874663127</v>
      </c>
      <c r="T1190">
        <f t="shared" si="92"/>
        <v>1.1769641632506409E-2</v>
      </c>
      <c r="U1190">
        <f t="shared" si="93"/>
        <v>-4.442231805709052</v>
      </c>
    </row>
    <row r="1191" spans="2:21" x14ac:dyDescent="0.25">
      <c r="B1191" s="16" t="s">
        <v>1180</v>
      </c>
      <c r="C1191" s="17">
        <v>-0.65763204901155026</v>
      </c>
      <c r="D1191" s="23">
        <f t="shared" si="90"/>
        <v>10.369471803953799</v>
      </c>
      <c r="E1191" s="1"/>
      <c r="S1191" s="35">
        <f t="shared" si="91"/>
        <v>10.369471803953799</v>
      </c>
      <c r="T1191">
        <f t="shared" si="92"/>
        <v>7.9305143282914312E-2</v>
      </c>
      <c r="U1191">
        <f t="shared" si="93"/>
        <v>-2.5344522938958294</v>
      </c>
    </row>
    <row r="1192" spans="2:21" x14ac:dyDescent="0.25">
      <c r="B1192" s="16" t="s">
        <v>1181</v>
      </c>
      <c r="C1192" s="17">
        <v>0.72057496723478665</v>
      </c>
      <c r="D1192" s="23">
        <f t="shared" si="90"/>
        <v>15.882299868939146</v>
      </c>
      <c r="E1192" s="1"/>
      <c r="S1192" s="35">
        <f t="shared" si="91"/>
        <v>15.882299868939146</v>
      </c>
      <c r="T1192">
        <f t="shared" si="92"/>
        <v>7.637178133285219E-2</v>
      </c>
      <c r="U1192">
        <f t="shared" si="93"/>
        <v>-2.5721420053197952</v>
      </c>
    </row>
    <row r="1193" spans="2:21" x14ac:dyDescent="0.25">
      <c r="B1193" s="16" t="s">
        <v>1182</v>
      </c>
      <c r="C1193" s="17">
        <v>-0.71705124897352623</v>
      </c>
      <c r="D1193" s="23">
        <f t="shared" si="90"/>
        <v>10.131795004105895</v>
      </c>
      <c r="E1193" s="1"/>
      <c r="S1193" s="35">
        <f t="shared" si="91"/>
        <v>10.131795004105895</v>
      </c>
      <c r="T1193">
        <f t="shared" si="92"/>
        <v>7.6235245021605919E-2</v>
      </c>
      <c r="U1193">
        <f t="shared" si="93"/>
        <v>-2.5739313901330529</v>
      </c>
    </row>
    <row r="1194" spans="2:21" x14ac:dyDescent="0.25">
      <c r="B1194" s="16" t="s">
        <v>1183</v>
      </c>
      <c r="C1194" s="17">
        <v>-1.001753077245225</v>
      </c>
      <c r="D1194" s="23">
        <f t="shared" si="90"/>
        <v>8.9929876910190991</v>
      </c>
      <c r="E1194" s="1"/>
      <c r="S1194" s="35">
        <f t="shared" si="91"/>
        <v>8.9929876910190991</v>
      </c>
      <c r="T1194">
        <f t="shared" si="92"/>
        <v>6.0190874224462551E-2</v>
      </c>
      <c r="U1194">
        <f t="shared" si="93"/>
        <v>-2.8102345291142035</v>
      </c>
    </row>
    <row r="1195" spans="2:21" x14ac:dyDescent="0.25">
      <c r="B1195" s="16" t="s">
        <v>1184</v>
      </c>
      <c r="C1195" s="17">
        <v>-0.10242795603337417</v>
      </c>
      <c r="D1195" s="23">
        <f t="shared" si="90"/>
        <v>12.590288175866503</v>
      </c>
      <c r="E1195" s="1"/>
      <c r="S1195" s="35">
        <f t="shared" si="91"/>
        <v>12.590288175866503</v>
      </c>
      <c r="T1195">
        <f t="shared" si="92"/>
        <v>9.7318557300499903E-2</v>
      </c>
      <c r="U1195">
        <f t="shared" si="93"/>
        <v>-2.3297655854625581</v>
      </c>
    </row>
    <row r="1196" spans="2:21" x14ac:dyDescent="0.25">
      <c r="B1196" s="16" t="s">
        <v>1185</v>
      </c>
      <c r="C1196" s="17">
        <v>-2.0403663063313884E-2</v>
      </c>
      <c r="D1196" s="23">
        <f t="shared" si="90"/>
        <v>12.918385347746744</v>
      </c>
      <c r="E1196" s="1"/>
      <c r="S1196" s="35">
        <f t="shared" si="91"/>
        <v>12.918385347746744</v>
      </c>
      <c r="T1196">
        <f t="shared" si="92"/>
        <v>9.7815092292653005E-2</v>
      </c>
      <c r="U1196">
        <f t="shared" si="93"/>
        <v>-2.3246763959263634</v>
      </c>
    </row>
    <row r="1197" spans="2:21" x14ac:dyDescent="0.25">
      <c r="B1197" s="16" t="s">
        <v>1186</v>
      </c>
      <c r="C1197" s="17">
        <v>0.36130771859798738</v>
      </c>
      <c r="D1197" s="23">
        <f t="shared" si="90"/>
        <v>14.44523087439195</v>
      </c>
      <c r="E1197" s="1"/>
      <c r="S1197" s="35">
        <f t="shared" si="91"/>
        <v>14.44523087439195</v>
      </c>
      <c r="T1197">
        <f t="shared" si="92"/>
        <v>9.1981377179530685E-2</v>
      </c>
      <c r="U1197">
        <f t="shared" si="93"/>
        <v>-2.3861691443848101</v>
      </c>
    </row>
    <row r="1198" spans="2:21" x14ac:dyDescent="0.25">
      <c r="B1198" s="16" t="s">
        <v>1187</v>
      </c>
      <c r="C1198" s="17">
        <v>-1.2602572855673959</v>
      </c>
      <c r="D1198" s="23">
        <f t="shared" si="90"/>
        <v>7.9589708577304163</v>
      </c>
      <c r="E1198" s="1"/>
      <c r="S1198" s="35">
        <f t="shared" si="91"/>
        <v>7.9589708577304163</v>
      </c>
      <c r="T1198">
        <f t="shared" si="92"/>
        <v>4.5394605035992915E-2</v>
      </c>
      <c r="U1198">
        <f t="shared" si="93"/>
        <v>-3.0923620128022167</v>
      </c>
    </row>
    <row r="1199" spans="2:21" x14ac:dyDescent="0.25">
      <c r="B1199" s="16" t="s">
        <v>1188</v>
      </c>
      <c r="C1199" s="17">
        <v>0.34446409266519579</v>
      </c>
      <c r="D1199" s="23">
        <f t="shared" si="90"/>
        <v>14.377856370660783</v>
      </c>
      <c r="E1199" s="1"/>
      <c r="S1199" s="35">
        <f t="shared" si="91"/>
        <v>14.377856370660783</v>
      </c>
      <c r="T1199">
        <f t="shared" si="92"/>
        <v>9.2504455788244205E-2</v>
      </c>
      <c r="U1199">
        <f t="shared" si="93"/>
        <v>-2.3804984649402066</v>
      </c>
    </row>
    <row r="1200" spans="2:21" x14ac:dyDescent="0.25">
      <c r="B1200" s="16" t="s">
        <v>1189</v>
      </c>
      <c r="C1200" s="17">
        <v>-0.16113041685901089</v>
      </c>
      <c r="D1200" s="23">
        <f t="shared" si="90"/>
        <v>12.355478332563957</v>
      </c>
      <c r="E1200" s="1"/>
      <c r="S1200" s="35">
        <f t="shared" si="91"/>
        <v>12.355478332563957</v>
      </c>
      <c r="T1200">
        <f t="shared" si="92"/>
        <v>9.6580073041880113E-2</v>
      </c>
      <c r="U1200">
        <f t="shared" si="93"/>
        <v>-2.3373828422533234</v>
      </c>
    </row>
    <row r="1201" spans="2:21" x14ac:dyDescent="0.25">
      <c r="B1201" s="16" t="s">
        <v>1190</v>
      </c>
      <c r="C1201" s="17">
        <v>0.53373369246764935</v>
      </c>
      <c r="D1201" s="23">
        <f t="shared" si="90"/>
        <v>15.134934769870597</v>
      </c>
      <c r="E1201" s="1"/>
      <c r="S1201" s="35">
        <f t="shared" si="91"/>
        <v>15.134934769870597</v>
      </c>
      <c r="T1201">
        <f t="shared" si="92"/>
        <v>8.5441564438141132E-2</v>
      </c>
      <c r="U1201">
        <f t="shared" si="93"/>
        <v>-2.4599225935663833</v>
      </c>
    </row>
    <row r="1202" spans="2:21" x14ac:dyDescent="0.25">
      <c r="B1202" s="16" t="s">
        <v>1191</v>
      </c>
      <c r="C1202" s="17">
        <v>-0.69023881520657193</v>
      </c>
      <c r="D1202" s="23">
        <f t="shared" si="90"/>
        <v>10.239044739173712</v>
      </c>
      <c r="E1202" s="1"/>
      <c r="S1202" s="35">
        <f t="shared" si="91"/>
        <v>10.239044739173712</v>
      </c>
      <c r="T1202">
        <f t="shared" si="92"/>
        <v>7.763817060939468E-2</v>
      </c>
      <c r="U1202">
        <f t="shared" si="93"/>
        <v>-2.5556960834345235</v>
      </c>
    </row>
    <row r="1203" spans="2:21" x14ac:dyDescent="0.25">
      <c r="B1203" s="16" t="s">
        <v>1192</v>
      </c>
      <c r="C1203" s="17">
        <v>-0.34168011166326712</v>
      </c>
      <c r="D1203" s="23">
        <f t="shared" si="90"/>
        <v>11.633279553346931</v>
      </c>
      <c r="E1203" s="1"/>
      <c r="S1203" s="35">
        <f t="shared" si="91"/>
        <v>11.633279553346931</v>
      </c>
      <c r="T1203">
        <f t="shared" si="92"/>
        <v>9.2402917321011913E-2</v>
      </c>
      <c r="U1203">
        <f t="shared" si="93"/>
        <v>-2.3815967280946828</v>
      </c>
    </row>
    <row r="1204" spans="2:21" x14ac:dyDescent="0.25">
      <c r="B1204" s="16" t="s">
        <v>1193</v>
      </c>
      <c r="C1204" s="17">
        <v>-0.20783582492710292</v>
      </c>
      <c r="D1204" s="23">
        <f t="shared" si="90"/>
        <v>12.168656700291589</v>
      </c>
      <c r="E1204" s="1"/>
      <c r="S1204" s="35">
        <f t="shared" si="91"/>
        <v>12.168656700291589</v>
      </c>
      <c r="T1204">
        <f t="shared" si="92"/>
        <v>9.5769378597354557E-2</v>
      </c>
      <c r="U1204">
        <f t="shared" si="93"/>
        <v>-2.3458122839592224</v>
      </c>
    </row>
    <row r="1205" spans="2:21" x14ac:dyDescent="0.25">
      <c r="B1205" s="16" t="s">
        <v>1194</v>
      </c>
      <c r="C1205" s="17">
        <v>1.5563745468605372</v>
      </c>
      <c r="D1205" s="23">
        <f t="shared" si="90"/>
        <v>19.225498187442149</v>
      </c>
      <c r="E1205" s="1"/>
      <c r="S1205" s="35">
        <f t="shared" si="91"/>
        <v>19.225498187442149</v>
      </c>
      <c r="T1205">
        <f t="shared" si="92"/>
        <v>3.0641072296258301E-2</v>
      </c>
      <c r="U1205">
        <f t="shared" si="93"/>
        <v>-3.4854139381079392</v>
      </c>
    </row>
    <row r="1206" spans="2:21" x14ac:dyDescent="0.25">
      <c r="B1206" s="16" t="s">
        <v>1195</v>
      </c>
      <c r="C1206" s="17">
        <v>-1.6639615696472907</v>
      </c>
      <c r="D1206" s="23">
        <f t="shared" si="90"/>
        <v>6.3441537214108372</v>
      </c>
      <c r="E1206" s="1"/>
      <c r="S1206" s="35">
        <f t="shared" si="91"/>
        <v>6.3441537214108372</v>
      </c>
      <c r="T1206">
        <f t="shared" si="92"/>
        <v>2.5691457559220972E-2</v>
      </c>
      <c r="U1206">
        <f t="shared" si="93"/>
        <v>-3.661596733026784</v>
      </c>
    </row>
    <row r="1207" spans="2:21" x14ac:dyDescent="0.25">
      <c r="B1207" s="16" t="s">
        <v>1196</v>
      </c>
      <c r="C1207" s="17">
        <v>-1.1374433930810899</v>
      </c>
      <c r="D1207" s="23">
        <f t="shared" si="90"/>
        <v>8.4502264276756414</v>
      </c>
      <c r="E1207" s="1"/>
      <c r="S1207" s="35">
        <f t="shared" si="91"/>
        <v>8.4502264276756414</v>
      </c>
      <c r="T1207">
        <f t="shared" si="92"/>
        <v>5.2323689216530307E-2</v>
      </c>
      <c r="U1207">
        <f t="shared" si="93"/>
        <v>-2.9503060617707244</v>
      </c>
    </row>
    <row r="1208" spans="2:21" x14ac:dyDescent="0.25">
      <c r="B1208" s="16" t="s">
        <v>1197</v>
      </c>
      <c r="C1208" s="17">
        <v>2.0155412549813794</v>
      </c>
      <c r="D1208" s="23">
        <f t="shared" si="90"/>
        <v>21.062165019925516</v>
      </c>
      <c r="E1208" s="1"/>
      <c r="S1208" s="35">
        <f t="shared" si="91"/>
        <v>21.062165019925516</v>
      </c>
      <c r="T1208">
        <f t="shared" si="92"/>
        <v>1.3936320752669411E-2</v>
      </c>
      <c r="U1208">
        <f t="shared" si="93"/>
        <v>-4.2732568430153437</v>
      </c>
    </row>
    <row r="1209" spans="2:21" x14ac:dyDescent="0.25">
      <c r="B1209" s="16" t="s">
        <v>1198</v>
      </c>
      <c r="C1209" s="17">
        <v>-0.64128915602910408</v>
      </c>
      <c r="D1209" s="23">
        <f t="shared" si="90"/>
        <v>10.434843375883585</v>
      </c>
      <c r="E1209" s="1"/>
      <c r="S1209" s="35">
        <f t="shared" si="91"/>
        <v>10.434843375883585</v>
      </c>
      <c r="T1209">
        <f t="shared" si="92"/>
        <v>8.0123218712776278E-2</v>
      </c>
      <c r="U1209">
        <f t="shared" si="93"/>
        <v>-2.5241895953422295</v>
      </c>
    </row>
    <row r="1210" spans="2:21" x14ac:dyDescent="0.25">
      <c r="B1210" s="16" t="s">
        <v>1199</v>
      </c>
      <c r="C1210" s="17">
        <v>-0.15653568823673034</v>
      </c>
      <c r="D1210" s="23">
        <f t="shared" si="90"/>
        <v>12.373857247053079</v>
      </c>
      <c r="E1210" s="1"/>
      <c r="S1210" s="35">
        <f t="shared" si="91"/>
        <v>12.373857247053079</v>
      </c>
      <c r="T1210">
        <f t="shared" si="92"/>
        <v>9.6649233809317503E-2</v>
      </c>
      <c r="U1210">
        <f t="shared" si="93"/>
        <v>-2.3366670008365347</v>
      </c>
    </row>
    <row r="1211" spans="2:21" x14ac:dyDescent="0.25">
      <c r="B1211" s="16" t="s">
        <v>1200</v>
      </c>
      <c r="C1211" s="17">
        <v>0.35918356654764566</v>
      </c>
      <c r="D1211" s="23">
        <f t="shared" si="90"/>
        <v>14.436734266190582</v>
      </c>
      <c r="E1211" s="1"/>
      <c r="S1211" s="35">
        <f t="shared" si="91"/>
        <v>14.436734266190582</v>
      </c>
      <c r="T1211">
        <f t="shared" si="92"/>
        <v>9.2048564216396081E-2</v>
      </c>
      <c r="U1211">
        <f t="shared" si="93"/>
        <v>-2.3854389692911178</v>
      </c>
    </row>
    <row r="1212" spans="2:21" x14ac:dyDescent="0.25">
      <c r="B1212" s="16" t="s">
        <v>1201</v>
      </c>
      <c r="C1212" s="17">
        <v>0.20513716460388981</v>
      </c>
      <c r="D1212" s="23">
        <f t="shared" si="90"/>
        <v>13.820548658415559</v>
      </c>
      <c r="E1212" s="1"/>
      <c r="S1212" s="35">
        <f t="shared" si="91"/>
        <v>13.820548658415559</v>
      </c>
      <c r="T1212">
        <f t="shared" si="92"/>
        <v>9.5937170347468737E-2</v>
      </c>
      <c r="U1212">
        <f t="shared" si="93"/>
        <v>-2.3440617773241139</v>
      </c>
    </row>
    <row r="1213" spans="2:21" x14ac:dyDescent="0.25">
      <c r="B1213" s="16" t="s">
        <v>1202</v>
      </c>
      <c r="C1213" s="17">
        <v>0.55556240162468595</v>
      </c>
      <c r="D1213" s="23">
        <f t="shared" si="90"/>
        <v>15.222249606498744</v>
      </c>
      <c r="E1213" s="1"/>
      <c r="S1213" s="35">
        <f t="shared" si="91"/>
        <v>15.222249606498744</v>
      </c>
      <c r="T1213">
        <f t="shared" si="92"/>
        <v>8.447497169990037E-2</v>
      </c>
      <c r="U1213">
        <f t="shared" si="93"/>
        <v>-2.4712999813933769</v>
      </c>
    </row>
    <row r="1214" spans="2:21" x14ac:dyDescent="0.25">
      <c r="B1214" s="16" t="s">
        <v>1203</v>
      </c>
      <c r="C1214" s="17">
        <v>2.3221477967955199E-2</v>
      </c>
      <c r="D1214" s="23">
        <f t="shared" si="90"/>
        <v>13.092885911871821</v>
      </c>
      <c r="E1214" s="1"/>
      <c r="S1214" s="35">
        <f t="shared" si="91"/>
        <v>13.092885911871821</v>
      </c>
      <c r="T1214">
        <f t="shared" si="92"/>
        <v>9.7821853259666303E-2</v>
      </c>
      <c r="U1214">
        <f t="shared" si="93"/>
        <v>-2.3246072784394092</v>
      </c>
    </row>
    <row r="1215" spans="2:21" x14ac:dyDescent="0.25">
      <c r="B1215" s="16" t="s">
        <v>1204</v>
      </c>
      <c r="C1215" s="17">
        <v>-1.8782690572439937</v>
      </c>
      <c r="D1215" s="23">
        <f t="shared" si="90"/>
        <v>5.4869237710240251</v>
      </c>
      <c r="E1215" s="1"/>
      <c r="S1215" s="35">
        <f t="shared" si="91"/>
        <v>5.4869237710240251</v>
      </c>
      <c r="T1215">
        <f t="shared" si="92"/>
        <v>1.7818701074671612E-2</v>
      </c>
      <c r="U1215">
        <f t="shared" si="93"/>
        <v>-4.0275067510287528</v>
      </c>
    </row>
    <row r="1216" spans="2:21" x14ac:dyDescent="0.25">
      <c r="B1216" s="16" t="s">
        <v>1205</v>
      </c>
      <c r="C1216" s="17">
        <v>1.3891701740451539</v>
      </c>
      <c r="D1216" s="23">
        <f t="shared" si="90"/>
        <v>18.556680696180614</v>
      </c>
      <c r="E1216" s="1"/>
      <c r="S1216" s="35">
        <f t="shared" si="91"/>
        <v>18.556680696180614</v>
      </c>
      <c r="T1216">
        <f t="shared" si="92"/>
        <v>3.8816169497605399E-2</v>
      </c>
      <c r="U1216">
        <f t="shared" si="93"/>
        <v>-3.2489183795357457</v>
      </c>
    </row>
    <row r="1217" spans="2:21" x14ac:dyDescent="0.25">
      <c r="B1217" s="16" t="s">
        <v>1206</v>
      </c>
      <c r="C1217" s="17">
        <v>1.9806012522659693</v>
      </c>
      <c r="D1217" s="23">
        <f t="shared" si="90"/>
        <v>20.922405009063876</v>
      </c>
      <c r="E1217" s="1"/>
      <c r="S1217" s="35">
        <f t="shared" si="91"/>
        <v>20.922405009063876</v>
      </c>
      <c r="T1217">
        <f t="shared" si="92"/>
        <v>1.4903278107820507E-2</v>
      </c>
      <c r="U1217">
        <f t="shared" si="93"/>
        <v>-4.206174082992491</v>
      </c>
    </row>
    <row r="1218" spans="2:21" x14ac:dyDescent="0.25">
      <c r="B1218" s="16" t="s">
        <v>1207</v>
      </c>
      <c r="C1218" s="17">
        <v>0.67947142008593708</v>
      </c>
      <c r="D1218" s="23">
        <f t="shared" si="90"/>
        <v>15.717885680343748</v>
      </c>
      <c r="E1218" s="1"/>
      <c r="S1218" s="35">
        <f t="shared" si="91"/>
        <v>15.717885680343748</v>
      </c>
      <c r="T1218">
        <f t="shared" si="92"/>
        <v>7.8506630070239794E-2</v>
      </c>
      <c r="U1218">
        <f t="shared" si="93"/>
        <v>-2.5445721982667759</v>
      </c>
    </row>
    <row r="1219" spans="2:21" x14ac:dyDescent="0.25">
      <c r="B1219" s="16" t="s">
        <v>1208</v>
      </c>
      <c r="C1219" s="17">
        <v>-0.95887044772196073</v>
      </c>
      <c r="D1219" s="23">
        <f t="shared" si="90"/>
        <v>9.1645182091121562</v>
      </c>
      <c r="E1219" s="1"/>
      <c r="S1219" s="35">
        <f t="shared" si="91"/>
        <v>9.1645182091121562</v>
      </c>
      <c r="T1219">
        <f t="shared" si="92"/>
        <v>6.2683812058678651E-2</v>
      </c>
      <c r="U1219">
        <f t="shared" si="93"/>
        <v>-2.7696520455600018</v>
      </c>
    </row>
    <row r="1220" spans="2:21" x14ac:dyDescent="0.25">
      <c r="B1220" s="16" t="s">
        <v>1209</v>
      </c>
      <c r="C1220" s="17">
        <v>-0.58157198815310174</v>
      </c>
      <c r="D1220" s="23">
        <f t="shared" si="90"/>
        <v>10.673712047387593</v>
      </c>
      <c r="E1220" s="1"/>
      <c r="S1220" s="35">
        <f t="shared" si="91"/>
        <v>10.673712047387593</v>
      </c>
      <c r="T1220">
        <f t="shared" si="92"/>
        <v>8.300328199203609E-2</v>
      </c>
      <c r="U1220">
        <f t="shared" si="93"/>
        <v>-2.4888751298945824</v>
      </c>
    </row>
    <row r="1221" spans="2:21" x14ac:dyDescent="0.25">
      <c r="B1221" s="16" t="s">
        <v>1210</v>
      </c>
      <c r="C1221" s="17">
        <v>-1.2678031795214173</v>
      </c>
      <c r="D1221" s="23">
        <f t="shared" si="90"/>
        <v>7.9287872819143308</v>
      </c>
      <c r="E1221" s="1"/>
      <c r="S1221" s="35">
        <f t="shared" si="91"/>
        <v>7.9287872819143308</v>
      </c>
      <c r="T1221">
        <f t="shared" si="92"/>
        <v>4.4978822838803702E-2</v>
      </c>
      <c r="U1221">
        <f t="shared" si="93"/>
        <v>-3.1015635035625766</v>
      </c>
    </row>
    <row r="1222" spans="2:21" x14ac:dyDescent="0.25">
      <c r="B1222" s="16" t="s">
        <v>1211</v>
      </c>
      <c r="C1222" s="17">
        <v>-0.31868140881035889</v>
      </c>
      <c r="D1222" s="23">
        <f t="shared" si="90"/>
        <v>11.725274364758565</v>
      </c>
      <c r="E1222" s="1"/>
      <c r="S1222" s="35">
        <f t="shared" si="91"/>
        <v>11.725274364758565</v>
      </c>
      <c r="T1222">
        <f t="shared" si="92"/>
        <v>9.3086962942594512E-2</v>
      </c>
      <c r="U1222">
        <f t="shared" si="93"/>
        <v>-2.3742211373446453</v>
      </c>
    </row>
    <row r="1223" spans="2:21" x14ac:dyDescent="0.25">
      <c r="B1223" s="16" t="s">
        <v>1212</v>
      </c>
      <c r="C1223" s="17">
        <v>-1.8799198009679996</v>
      </c>
      <c r="D1223" s="23">
        <f t="shared" si="90"/>
        <v>5.4803207961280016</v>
      </c>
      <c r="E1223" s="1"/>
      <c r="S1223" s="35">
        <f t="shared" si="91"/>
        <v>5.4803207961280016</v>
      </c>
      <c r="T1223">
        <f t="shared" si="92"/>
        <v>1.7765502214597009E-2</v>
      </c>
      <c r="U1223">
        <f t="shared" si="93"/>
        <v>-4.0304967800186668</v>
      </c>
    </row>
    <row r="1224" spans="2:21" x14ac:dyDescent="0.25">
      <c r="B1224" s="16" t="s">
        <v>1213</v>
      </c>
      <c r="C1224" s="17">
        <v>-0.59650361355924308</v>
      </c>
      <c r="D1224" s="23">
        <f t="shared" si="90"/>
        <v>10.613985545763027</v>
      </c>
      <c r="E1224" s="1"/>
      <c r="S1224" s="35">
        <f t="shared" si="91"/>
        <v>10.613985545763027</v>
      </c>
      <c r="T1224">
        <f t="shared" si="92"/>
        <v>8.2300067754960862E-2</v>
      </c>
      <c r="U1224">
        <f t="shared" si="93"/>
        <v>-2.4973833480313976</v>
      </c>
    </row>
    <row r="1225" spans="2:21" x14ac:dyDescent="0.25">
      <c r="B1225" s="16" t="s">
        <v>1214</v>
      </c>
      <c r="C1225" s="17">
        <v>-0.17870193369883058</v>
      </c>
      <c r="D1225" s="23">
        <f t="shared" si="90"/>
        <v>12.285192265204678</v>
      </c>
      <c r="E1225" s="1"/>
      <c r="S1225" s="35">
        <f t="shared" si="91"/>
        <v>12.285192265204678</v>
      </c>
      <c r="T1225">
        <f t="shared" si="92"/>
        <v>9.6297989569801595E-2</v>
      </c>
      <c r="U1225">
        <f t="shared" si="93"/>
        <v>-2.340307837137396</v>
      </c>
    </row>
    <row r="1226" spans="2:21" x14ac:dyDescent="0.25">
      <c r="B1226" s="16" t="s">
        <v>1215</v>
      </c>
      <c r="C1226" s="17">
        <v>-0.63125229989486431</v>
      </c>
      <c r="D1226" s="23">
        <f t="shared" si="90"/>
        <v>10.474990800420542</v>
      </c>
      <c r="E1226" s="1"/>
      <c r="S1226" s="35">
        <f t="shared" si="91"/>
        <v>10.474990800420542</v>
      </c>
      <c r="T1226">
        <f t="shared" si="92"/>
        <v>8.061953857630004E-2</v>
      </c>
      <c r="U1226">
        <f t="shared" si="93"/>
        <v>-2.518014244749089</v>
      </c>
    </row>
    <row r="1227" spans="2:21" x14ac:dyDescent="0.25">
      <c r="B1227" s="16" t="s">
        <v>1216</v>
      </c>
      <c r="C1227" s="17">
        <v>0.64407185470643136</v>
      </c>
      <c r="D1227" s="23">
        <f t="shared" ref="D1227:D1290" si="94">C1227*$D$6+$D$4</f>
        <v>15.576287418825725</v>
      </c>
      <c r="E1227" s="1"/>
      <c r="S1227" s="35">
        <f t="shared" si="91"/>
        <v>15.576287418825725</v>
      </c>
      <c r="T1227">
        <f t="shared" si="92"/>
        <v>8.0288296605004236E-2</v>
      </c>
      <c r="U1227">
        <f t="shared" si="93"/>
        <v>-2.5221314145417435</v>
      </c>
    </row>
    <row r="1228" spans="2:21" x14ac:dyDescent="0.25">
      <c r="B1228" s="16" t="s">
        <v>1217</v>
      </c>
      <c r="C1228" s="17">
        <v>3.7140429497023932E-2</v>
      </c>
      <c r="D1228" s="23">
        <f t="shared" si="94"/>
        <v>13.148561717988096</v>
      </c>
      <c r="E1228" s="1"/>
      <c r="S1228" s="35">
        <f t="shared" ref="S1228:S1291" si="95">D1228</f>
        <v>13.148561717988096</v>
      </c>
      <c r="T1228">
        <f t="shared" ref="T1228:T1291" si="96">NORMDIST(S1228,$T$6,$T$7,FALSE)</f>
        <v>9.778631576813511E-2</v>
      </c>
      <c r="U1228">
        <f t="shared" ref="U1228:U1291" si="97">LN(T1228)</f>
        <v>-2.3249706323023775</v>
      </c>
    </row>
    <row r="1229" spans="2:21" x14ac:dyDescent="0.25">
      <c r="B1229" s="16" t="s">
        <v>1218</v>
      </c>
      <c r="C1229" s="17">
        <v>0.61500304858921007</v>
      </c>
      <c r="D1229" s="23">
        <f t="shared" si="94"/>
        <v>15.460012194356841</v>
      </c>
      <c r="E1229" s="1"/>
      <c r="S1229" s="35">
        <f t="shared" si="95"/>
        <v>15.460012194356841</v>
      </c>
      <c r="T1229">
        <f t="shared" si="96"/>
        <v>8.1707815033109268E-2</v>
      </c>
      <c r="U1229">
        <f t="shared" si="97"/>
        <v>-2.504605626450835</v>
      </c>
    </row>
    <row r="1230" spans="2:21" x14ac:dyDescent="0.25">
      <c r="B1230" s="16" t="s">
        <v>1219</v>
      </c>
      <c r="C1230" s="17">
        <v>2.8188589500641332</v>
      </c>
      <c r="D1230" s="23">
        <f t="shared" si="94"/>
        <v>24.275435800256531</v>
      </c>
      <c r="E1230" s="1"/>
      <c r="S1230" s="35">
        <f t="shared" si="95"/>
        <v>24.275435800256531</v>
      </c>
      <c r="T1230">
        <f t="shared" si="96"/>
        <v>2.1557786952856729E-3</v>
      </c>
      <c r="U1230">
        <f t="shared" si="97"/>
        <v>-6.1396032771752393</v>
      </c>
    </row>
    <row r="1231" spans="2:21" x14ac:dyDescent="0.25">
      <c r="B1231" s="16" t="s">
        <v>1220</v>
      </c>
      <c r="C1231" s="17">
        <v>0.90543668567485369</v>
      </c>
      <c r="D1231" s="23">
        <f t="shared" si="94"/>
        <v>16.621746742699415</v>
      </c>
      <c r="E1231" s="1"/>
      <c r="S1231" s="35">
        <f t="shared" si="95"/>
        <v>16.621746742699415</v>
      </c>
      <c r="T1231">
        <f t="shared" si="96"/>
        <v>6.6123147015051661E-2</v>
      </c>
      <c r="U1231">
        <f t="shared" si="97"/>
        <v>-2.7162364116529956</v>
      </c>
    </row>
    <row r="1232" spans="2:21" x14ac:dyDescent="0.25">
      <c r="B1232" s="16" t="s">
        <v>1221</v>
      </c>
      <c r="C1232" s="17">
        <v>0.41949002086870585</v>
      </c>
      <c r="D1232" s="23">
        <f t="shared" si="94"/>
        <v>14.677960083474824</v>
      </c>
      <c r="E1232" s="1"/>
      <c r="S1232" s="35">
        <f t="shared" si="95"/>
        <v>14.677960083474824</v>
      </c>
      <c r="T1232">
        <f t="shared" si="96"/>
        <v>9.0007919679424134E-2</v>
      </c>
      <c r="U1232">
        <f t="shared" si="97"/>
        <v>-2.4078576160852854</v>
      </c>
    </row>
    <row r="1233" spans="2:21" x14ac:dyDescent="0.25">
      <c r="B1233" s="16" t="s">
        <v>1222</v>
      </c>
      <c r="C1233" s="17">
        <v>-1.4383106334629088</v>
      </c>
      <c r="D1233" s="23">
        <f t="shared" si="94"/>
        <v>7.2467574661483649</v>
      </c>
      <c r="E1233" s="1"/>
      <c r="S1233" s="35">
        <f t="shared" si="95"/>
        <v>7.2467574661483649</v>
      </c>
      <c r="T1233">
        <f t="shared" si="96"/>
        <v>3.6005290211887274E-2</v>
      </c>
      <c r="U1233">
        <f t="shared" si="97"/>
        <v>-3.324089400991967</v>
      </c>
    </row>
    <row r="1234" spans="2:21" x14ac:dyDescent="0.25">
      <c r="B1234" s="16" t="s">
        <v>1223</v>
      </c>
      <c r="C1234" s="17">
        <v>-0.14863873838388719</v>
      </c>
      <c r="D1234" s="23">
        <f t="shared" si="94"/>
        <v>12.40544504646445</v>
      </c>
      <c r="E1234" s="1"/>
      <c r="S1234" s="35">
        <f t="shared" si="95"/>
        <v>12.40544504646445</v>
      </c>
      <c r="T1234">
        <f t="shared" si="96"/>
        <v>9.6763622806122107E-2</v>
      </c>
      <c r="U1234">
        <f t="shared" si="97"/>
        <v>-2.3354841527865822</v>
      </c>
    </row>
    <row r="1235" spans="2:21" x14ac:dyDescent="0.25">
      <c r="B1235" s="16" t="s">
        <v>1224</v>
      </c>
      <c r="C1235" s="17">
        <v>0.77918484654083242</v>
      </c>
      <c r="D1235" s="23">
        <f t="shared" si="94"/>
        <v>16.116739386163331</v>
      </c>
      <c r="E1235" s="1"/>
      <c r="S1235" s="35">
        <f t="shared" si="95"/>
        <v>16.116739386163331</v>
      </c>
      <c r="T1235">
        <f t="shared" si="96"/>
        <v>7.3221502594521121E-2</v>
      </c>
      <c r="U1235">
        <f t="shared" si="97"/>
        <v>-2.6142661498600623</v>
      </c>
    </row>
    <row r="1236" spans="2:21" x14ac:dyDescent="0.25">
      <c r="B1236" s="16" t="s">
        <v>1225</v>
      </c>
      <c r="C1236" s="17">
        <v>1.3070630828668124</v>
      </c>
      <c r="D1236" s="23">
        <f t="shared" si="94"/>
        <v>18.22825233146725</v>
      </c>
      <c r="E1236" s="1"/>
      <c r="S1236" s="35">
        <f t="shared" si="95"/>
        <v>18.22825233146725</v>
      </c>
      <c r="T1236">
        <f t="shared" si="96"/>
        <v>4.3168887533159429E-2</v>
      </c>
      <c r="U1236">
        <f t="shared" si="97"/>
        <v>-3.1426352391894703</v>
      </c>
    </row>
    <row r="1237" spans="2:21" x14ac:dyDescent="0.25">
      <c r="B1237" s="16" t="s">
        <v>1226</v>
      </c>
      <c r="C1237" s="17">
        <v>-0.5352286900954516</v>
      </c>
      <c r="D1237" s="23">
        <f t="shared" si="94"/>
        <v>10.859085239618194</v>
      </c>
      <c r="E1237" s="1"/>
      <c r="S1237" s="35">
        <f t="shared" si="95"/>
        <v>10.859085239618194</v>
      </c>
      <c r="T1237">
        <f t="shared" si="96"/>
        <v>8.5107971371060076E-2</v>
      </c>
      <c r="U1237">
        <f t="shared" si="97"/>
        <v>-2.4638345771543753</v>
      </c>
    </row>
    <row r="1238" spans="2:21" x14ac:dyDescent="0.25">
      <c r="B1238" s="16" t="s">
        <v>1227</v>
      </c>
      <c r="C1238" s="17">
        <v>1.0637585839314769</v>
      </c>
      <c r="D1238" s="23">
        <f t="shared" si="94"/>
        <v>17.25503433572591</v>
      </c>
      <c r="E1238" s="1"/>
      <c r="S1238" s="35">
        <f t="shared" si="95"/>
        <v>17.25503433572591</v>
      </c>
      <c r="T1238">
        <f t="shared" si="96"/>
        <v>5.6938233759447815E-2</v>
      </c>
      <c r="U1238">
        <f t="shared" si="97"/>
        <v>-2.8657882169416333</v>
      </c>
    </row>
    <row r="1239" spans="2:21" x14ac:dyDescent="0.25">
      <c r="B1239" s="16" t="s">
        <v>1228</v>
      </c>
      <c r="C1239" s="17">
        <v>-0.10910877009224715</v>
      </c>
      <c r="D1239" s="23">
        <f t="shared" si="94"/>
        <v>12.563564919631011</v>
      </c>
      <c r="E1239" s="1"/>
      <c r="S1239" s="35">
        <f t="shared" si="95"/>
        <v>12.563564919631011</v>
      </c>
      <c r="T1239">
        <f t="shared" si="96"/>
        <v>9.7250490129877243E-2</v>
      </c>
      <c r="U1239">
        <f t="shared" si="97"/>
        <v>-2.3304652566003718</v>
      </c>
    </row>
    <row r="1240" spans="2:21" x14ac:dyDescent="0.25">
      <c r="B1240" s="16" t="s">
        <v>1229</v>
      </c>
      <c r="C1240" s="17">
        <v>5.0588627604545133E-2</v>
      </c>
      <c r="D1240" s="23">
        <f t="shared" si="94"/>
        <v>13.20235451041818</v>
      </c>
      <c r="E1240" s="1"/>
      <c r="S1240" s="35">
        <f t="shared" si="95"/>
        <v>13.20235451041818</v>
      </c>
      <c r="T1240">
        <f t="shared" si="96"/>
        <v>9.7734682639279091E-2</v>
      </c>
      <c r="U1240">
        <f t="shared" si="97"/>
        <v>-2.3254987917376999</v>
      </c>
    </row>
    <row r="1241" spans="2:21" x14ac:dyDescent="0.25">
      <c r="B1241" s="16" t="s">
        <v>1230</v>
      </c>
      <c r="C1241" s="17">
        <v>-0.42475675559272058</v>
      </c>
      <c r="D1241" s="23">
        <f t="shared" si="94"/>
        <v>11.300972977629117</v>
      </c>
      <c r="E1241" s="1"/>
      <c r="S1241" s="35">
        <f t="shared" si="95"/>
        <v>11.300972977629117</v>
      </c>
      <c r="T1241">
        <f t="shared" si="96"/>
        <v>8.9592877606705021E-2</v>
      </c>
      <c r="U1241">
        <f t="shared" si="97"/>
        <v>-2.4124794531574247</v>
      </c>
    </row>
    <row r="1242" spans="2:21" x14ac:dyDescent="0.25">
      <c r="B1242" s="16" t="s">
        <v>1231</v>
      </c>
      <c r="C1242" s="17">
        <v>1.3261858620044149</v>
      </c>
      <c r="D1242" s="23">
        <f t="shared" si="94"/>
        <v>18.304743448017661</v>
      </c>
      <c r="E1242" s="1"/>
      <c r="S1242" s="35">
        <f t="shared" si="95"/>
        <v>18.304743448017661</v>
      </c>
      <c r="T1242">
        <f t="shared" si="96"/>
        <v>4.2137842268646399E-2</v>
      </c>
      <c r="U1242">
        <f t="shared" si="97"/>
        <v>-3.1668090757935072</v>
      </c>
    </row>
    <row r="1243" spans="2:21" x14ac:dyDescent="0.25">
      <c r="B1243" s="16" t="s">
        <v>1232</v>
      </c>
      <c r="C1243" s="17">
        <v>0.52117776233041724</v>
      </c>
      <c r="D1243" s="23">
        <f t="shared" si="94"/>
        <v>15.084711049321669</v>
      </c>
      <c r="E1243" s="1"/>
      <c r="S1243" s="35">
        <f t="shared" si="95"/>
        <v>15.084711049321669</v>
      </c>
      <c r="T1243">
        <f t="shared" si="96"/>
        <v>8.5984689049626375E-2</v>
      </c>
      <c r="U1243">
        <f t="shared" si="97"/>
        <v>-2.4535860328852879</v>
      </c>
    </row>
    <row r="1244" spans="2:21" x14ac:dyDescent="0.25">
      <c r="B1244" s="16" t="s">
        <v>1233</v>
      </c>
      <c r="C1244" s="17">
        <v>-0.18015213756940565</v>
      </c>
      <c r="D1244" s="23">
        <f t="shared" si="94"/>
        <v>12.279391449722377</v>
      </c>
      <c r="E1244" s="1"/>
      <c r="S1244" s="35">
        <f t="shared" si="95"/>
        <v>12.279391449722377</v>
      </c>
      <c r="T1244">
        <f t="shared" si="96"/>
        <v>9.6273467722153158E-2</v>
      </c>
      <c r="U1244">
        <f t="shared" si="97"/>
        <v>-2.3405625150437253</v>
      </c>
    </row>
    <row r="1245" spans="2:21" x14ac:dyDescent="0.25">
      <c r="B1245" s="16" t="s">
        <v>1234</v>
      </c>
      <c r="C1245" s="17">
        <v>1.2753888261590421E-2</v>
      </c>
      <c r="D1245" s="23">
        <f t="shared" si="94"/>
        <v>13.051015553046362</v>
      </c>
      <c r="E1245" s="1"/>
      <c r="S1245" s="35">
        <f t="shared" si="95"/>
        <v>13.051015553046362</v>
      </c>
      <c r="T1245">
        <f t="shared" si="96"/>
        <v>9.7836569219586667E-2</v>
      </c>
      <c r="U1245">
        <f t="shared" si="97"/>
        <v>-2.3244568534307475</v>
      </c>
    </row>
    <row r="1246" spans="2:21" x14ac:dyDescent="0.25">
      <c r="B1246" s="16" t="s">
        <v>1235</v>
      </c>
      <c r="C1246" s="17">
        <v>1.2180569178931986</v>
      </c>
      <c r="D1246" s="23">
        <f t="shared" si="94"/>
        <v>17.872227671572794</v>
      </c>
      <c r="E1246" s="1"/>
      <c r="S1246" s="35">
        <f t="shared" si="95"/>
        <v>17.872227671572794</v>
      </c>
      <c r="T1246">
        <f t="shared" si="96"/>
        <v>4.8086676827202912E-2</v>
      </c>
      <c r="U1246">
        <f t="shared" si="97"/>
        <v>-3.0347501292784114</v>
      </c>
    </row>
    <row r="1247" spans="2:21" x14ac:dyDescent="0.25">
      <c r="B1247" s="16" t="s">
        <v>1236</v>
      </c>
      <c r="C1247" s="17">
        <v>0.83040352093151848</v>
      </c>
      <c r="D1247" s="23">
        <f t="shared" si="94"/>
        <v>16.321614083726075</v>
      </c>
      <c r="E1247" s="1"/>
      <c r="S1247" s="35">
        <f t="shared" si="95"/>
        <v>16.321614083726075</v>
      </c>
      <c r="T1247">
        <f t="shared" si="96"/>
        <v>7.0384312462096296E-2</v>
      </c>
      <c r="U1247">
        <f t="shared" si="97"/>
        <v>-2.6537848749946251</v>
      </c>
    </row>
    <row r="1248" spans="2:21" x14ac:dyDescent="0.25">
      <c r="B1248" s="16" t="s">
        <v>1237</v>
      </c>
      <c r="C1248" s="17">
        <v>1.1417808200561803</v>
      </c>
      <c r="D1248" s="23">
        <f t="shared" si="94"/>
        <v>17.56712328022472</v>
      </c>
      <c r="E1248" s="1"/>
      <c r="S1248" s="35">
        <f t="shared" si="95"/>
        <v>17.56712328022472</v>
      </c>
      <c r="T1248">
        <f t="shared" si="96"/>
        <v>5.2425531015781845E-2</v>
      </c>
      <c r="U1248">
        <f t="shared" si="97"/>
        <v>-2.9483615731890507</v>
      </c>
    </row>
    <row r="1249" spans="2:21" x14ac:dyDescent="0.25">
      <c r="B1249" s="16" t="s">
        <v>1238</v>
      </c>
      <c r="C1249" s="17">
        <v>-1.4422399102145758</v>
      </c>
      <c r="D1249" s="23">
        <f t="shared" si="94"/>
        <v>7.231040359141697</v>
      </c>
      <c r="E1249" s="1"/>
      <c r="S1249" s="35">
        <f t="shared" si="95"/>
        <v>7.231040359141697</v>
      </c>
      <c r="T1249">
        <f t="shared" si="96"/>
        <v>3.5809314748573927E-2</v>
      </c>
      <c r="U1249">
        <f t="shared" si="97"/>
        <v>-3.3295472309109901</v>
      </c>
    </row>
    <row r="1250" spans="2:21" x14ac:dyDescent="0.25">
      <c r="B1250" s="16" t="s">
        <v>1239</v>
      </c>
      <c r="C1250" s="17">
        <v>-0.67724752525800946</v>
      </c>
      <c r="D1250" s="23">
        <f t="shared" si="94"/>
        <v>10.291009898967962</v>
      </c>
      <c r="E1250" s="1"/>
      <c r="S1250" s="35">
        <f t="shared" si="95"/>
        <v>10.291009898967962</v>
      </c>
      <c r="T1250">
        <f t="shared" si="96"/>
        <v>7.8307691797700849E-2</v>
      </c>
      <c r="U1250">
        <f t="shared" si="97"/>
        <v>-2.5471094458458667</v>
      </c>
    </row>
    <row r="1251" spans="2:21" x14ac:dyDescent="0.25">
      <c r="B1251" s="16" t="s">
        <v>1240</v>
      </c>
      <c r="C1251" s="17">
        <v>1.6943637149836575</v>
      </c>
      <c r="D1251" s="23">
        <f t="shared" si="94"/>
        <v>19.777454859934629</v>
      </c>
      <c r="E1251" s="1"/>
      <c r="S1251" s="35">
        <f t="shared" si="95"/>
        <v>19.777454859934629</v>
      </c>
      <c r="T1251">
        <f t="shared" si="96"/>
        <v>2.4702482593308636E-2</v>
      </c>
      <c r="U1251">
        <f t="shared" si="97"/>
        <v>-3.7008515305484302</v>
      </c>
    </row>
    <row r="1252" spans="2:21" x14ac:dyDescent="0.25">
      <c r="B1252" s="16" t="s">
        <v>1241</v>
      </c>
      <c r="C1252" s="17">
        <v>1.5126888791356654E-2</v>
      </c>
      <c r="D1252" s="23">
        <f t="shared" si="94"/>
        <v>13.060507555165426</v>
      </c>
      <c r="E1252" s="1"/>
      <c r="S1252" s="35">
        <f t="shared" si="95"/>
        <v>13.060507555165426</v>
      </c>
      <c r="T1252">
        <f t="shared" si="96"/>
        <v>9.783413717895123E-2</v>
      </c>
      <c r="U1252">
        <f t="shared" si="97"/>
        <v>-2.3244817119359404</v>
      </c>
    </row>
    <row r="1253" spans="2:21" x14ac:dyDescent="0.25">
      <c r="B1253" s="16" t="s">
        <v>1242</v>
      </c>
      <c r="C1253" s="17">
        <v>-2.0644534265867227</v>
      </c>
      <c r="D1253" s="23">
        <f t="shared" si="94"/>
        <v>4.7421862936531092</v>
      </c>
      <c r="E1253" s="1"/>
      <c r="S1253" s="35">
        <f t="shared" si="95"/>
        <v>4.7421862936531092</v>
      </c>
      <c r="T1253">
        <f t="shared" si="96"/>
        <v>1.2509350841215473E-2</v>
      </c>
      <c r="U1253">
        <f t="shared" si="97"/>
        <v>-4.3812788470395221</v>
      </c>
    </row>
    <row r="1254" spans="2:21" x14ac:dyDescent="0.25">
      <c r="B1254" s="16" t="s">
        <v>1243</v>
      </c>
      <c r="C1254" s="17">
        <v>0.25651818345966565</v>
      </c>
      <c r="D1254" s="23">
        <f t="shared" si="94"/>
        <v>14.026072733838662</v>
      </c>
      <c r="E1254" s="1"/>
      <c r="S1254" s="35">
        <f t="shared" si="95"/>
        <v>14.026072733838662</v>
      </c>
      <c r="T1254">
        <f t="shared" si="96"/>
        <v>9.4862713327624928E-2</v>
      </c>
      <c r="U1254">
        <f t="shared" si="97"/>
        <v>-2.3553245554458329</v>
      </c>
    </row>
    <row r="1255" spans="2:21" x14ac:dyDescent="0.25">
      <c r="B1255" s="16" t="s">
        <v>1244</v>
      </c>
      <c r="C1255" s="17">
        <v>-0.35629898471685989</v>
      </c>
      <c r="D1255" s="23">
        <f t="shared" si="94"/>
        <v>11.574804061132561</v>
      </c>
      <c r="E1255" s="1"/>
      <c r="S1255" s="35">
        <f t="shared" si="95"/>
        <v>11.574804061132561</v>
      </c>
      <c r="T1255">
        <f t="shared" si="96"/>
        <v>9.1946392909318789E-2</v>
      </c>
      <c r="U1255">
        <f t="shared" si="97"/>
        <v>-2.386549557528697</v>
      </c>
    </row>
    <row r="1256" spans="2:21" x14ac:dyDescent="0.25">
      <c r="B1256" s="16" t="s">
        <v>1245</v>
      </c>
      <c r="C1256" s="17">
        <v>0.24108095011092182</v>
      </c>
      <c r="D1256" s="23">
        <f t="shared" si="94"/>
        <v>13.964323800443687</v>
      </c>
      <c r="E1256" s="1"/>
      <c r="S1256" s="35">
        <f t="shared" si="95"/>
        <v>13.964323800443687</v>
      </c>
      <c r="T1256">
        <f t="shared" si="96"/>
        <v>9.5209676337026664E-2</v>
      </c>
      <c r="U1256">
        <f t="shared" si="97"/>
        <v>-2.351673700154377</v>
      </c>
    </row>
    <row r="1257" spans="2:21" x14ac:dyDescent="0.25">
      <c r="B1257" s="16" t="s">
        <v>1246</v>
      </c>
      <c r="C1257" s="17">
        <v>1.3289403436443945</v>
      </c>
      <c r="D1257" s="23">
        <f t="shared" si="94"/>
        <v>18.315761374577576</v>
      </c>
      <c r="E1257" s="1"/>
      <c r="S1257" s="35">
        <f t="shared" si="95"/>
        <v>18.315761374577576</v>
      </c>
      <c r="T1257">
        <f t="shared" si="96"/>
        <v>4.1990153955038176E-2</v>
      </c>
      <c r="U1257">
        <f t="shared" si="97"/>
        <v>-3.1703201178236409</v>
      </c>
    </row>
    <row r="1258" spans="2:21" x14ac:dyDescent="0.25">
      <c r="B1258" s="16" t="s">
        <v>1247</v>
      </c>
      <c r="C1258" s="17">
        <v>-0.54388513030260666</v>
      </c>
      <c r="D1258" s="23">
        <f t="shared" si="94"/>
        <v>10.824459478789574</v>
      </c>
      <c r="E1258" s="1"/>
      <c r="S1258" s="35">
        <f t="shared" si="95"/>
        <v>10.824459478789574</v>
      </c>
      <c r="T1258">
        <f t="shared" si="96"/>
        <v>8.4724123222880282E-2</v>
      </c>
      <c r="U1258">
        <f t="shared" si="97"/>
        <v>-2.4683549100479647</v>
      </c>
    </row>
    <row r="1259" spans="2:21" x14ac:dyDescent="0.25">
      <c r="B1259" s="16" t="s">
        <v>1248</v>
      </c>
      <c r="C1259" s="17">
        <v>0.7138496127079822</v>
      </c>
      <c r="D1259" s="23">
        <f t="shared" si="94"/>
        <v>15.855398450831929</v>
      </c>
      <c r="E1259" s="1"/>
      <c r="S1259" s="35">
        <f t="shared" si="95"/>
        <v>15.855398450831929</v>
      </c>
      <c r="T1259">
        <f t="shared" si="96"/>
        <v>7.6725605533547472E-2</v>
      </c>
      <c r="U1259">
        <f t="shared" si="97"/>
        <v>-2.5675197862487975</v>
      </c>
    </row>
    <row r="1260" spans="2:21" x14ac:dyDescent="0.25">
      <c r="B1260" s="16" t="s">
        <v>1249</v>
      </c>
      <c r="C1260" s="17">
        <v>-1.1506330497759727</v>
      </c>
      <c r="D1260" s="23">
        <f t="shared" si="94"/>
        <v>8.3974678008961092</v>
      </c>
      <c r="E1260" s="1"/>
      <c r="S1260" s="35">
        <f t="shared" si="95"/>
        <v>8.3974678008961092</v>
      </c>
      <c r="T1260">
        <f t="shared" si="96"/>
        <v>5.1567354006193312E-2</v>
      </c>
      <c r="U1260">
        <f t="shared" si="97"/>
        <v>-2.9648664810160383</v>
      </c>
    </row>
    <row r="1261" spans="2:21" x14ac:dyDescent="0.25">
      <c r="B1261" s="16" t="s">
        <v>1250</v>
      </c>
      <c r="C1261" s="17">
        <v>-1.0354659168528628</v>
      </c>
      <c r="D1261" s="23">
        <f t="shared" si="94"/>
        <v>8.8581363325885487</v>
      </c>
      <c r="E1261" s="1"/>
      <c r="S1261" s="35">
        <f t="shared" si="95"/>
        <v>8.8581363325885487</v>
      </c>
      <c r="T1261">
        <f t="shared" si="96"/>
        <v>5.8228426683250317E-2</v>
      </c>
      <c r="U1261">
        <f t="shared" si="97"/>
        <v>-2.8433816125046487</v>
      </c>
    </row>
    <row r="1262" spans="2:21" x14ac:dyDescent="0.25">
      <c r="B1262" s="16" t="s">
        <v>1251</v>
      </c>
      <c r="C1262" s="17">
        <v>-0.48958593962489871</v>
      </c>
      <c r="D1262" s="23">
        <f t="shared" si="94"/>
        <v>11.041656241500405</v>
      </c>
      <c r="E1262" s="1"/>
      <c r="S1262" s="35">
        <f t="shared" si="95"/>
        <v>11.041656241500405</v>
      </c>
      <c r="T1262">
        <f t="shared" si="96"/>
        <v>8.7056947922807729E-2</v>
      </c>
      <c r="U1262">
        <f t="shared" si="97"/>
        <v>-2.4411928006421819</v>
      </c>
    </row>
    <row r="1263" spans="2:21" x14ac:dyDescent="0.25">
      <c r="B1263" s="16" t="s">
        <v>1252</v>
      </c>
      <c r="C1263" s="17">
        <v>0.10167625538798682</v>
      </c>
      <c r="D1263" s="23">
        <f t="shared" si="94"/>
        <v>13.406705021551947</v>
      </c>
      <c r="E1263" s="1"/>
      <c r="S1263" s="35">
        <f t="shared" si="95"/>
        <v>13.406705021551947</v>
      </c>
      <c r="T1263">
        <f t="shared" si="96"/>
        <v>9.7384166366855374E-2</v>
      </c>
      <c r="U1263">
        <f t="shared" si="97"/>
        <v>-2.32909164451707</v>
      </c>
    </row>
    <row r="1264" spans="2:21" x14ac:dyDescent="0.25">
      <c r="B1264" s="16" t="s">
        <v>1253</v>
      </c>
      <c r="C1264" s="17">
        <v>-1.8100599309060323</v>
      </c>
      <c r="D1264" s="23">
        <f t="shared" si="94"/>
        <v>5.7597602763758706</v>
      </c>
      <c r="E1264" s="1"/>
      <c r="S1264" s="35">
        <f t="shared" si="95"/>
        <v>5.7597602763758706</v>
      </c>
      <c r="T1264">
        <f t="shared" si="96"/>
        <v>2.0115775534007996E-2</v>
      </c>
      <c r="U1264">
        <f t="shared" si="97"/>
        <v>-3.9062509193145134</v>
      </c>
    </row>
    <row r="1265" spans="2:21" x14ac:dyDescent="0.25">
      <c r="B1265" s="16" t="s">
        <v>1254</v>
      </c>
      <c r="C1265" s="17">
        <v>-6.0812848429170792E-2</v>
      </c>
      <c r="D1265" s="23">
        <f t="shared" si="94"/>
        <v>12.756748606283317</v>
      </c>
      <c r="E1265" s="1"/>
      <c r="S1265" s="35">
        <f t="shared" si="95"/>
        <v>12.756748606283317</v>
      </c>
      <c r="T1265">
        <f t="shared" si="96"/>
        <v>9.7649142355205401E-2</v>
      </c>
      <c r="U1265">
        <f t="shared" si="97"/>
        <v>-2.3263744045428174</v>
      </c>
    </row>
    <row r="1266" spans="2:21" x14ac:dyDescent="0.25">
      <c r="B1266" s="16" t="s">
        <v>1255</v>
      </c>
      <c r="C1266" s="17">
        <v>0.3465870571484434</v>
      </c>
      <c r="D1266" s="23">
        <f t="shared" si="94"/>
        <v>14.386348228593773</v>
      </c>
      <c r="E1266" s="1"/>
      <c r="S1266" s="35">
        <f t="shared" si="95"/>
        <v>14.386348228593773</v>
      </c>
      <c r="T1266">
        <f t="shared" si="96"/>
        <v>9.243975373742154E-2</v>
      </c>
      <c r="U1266">
        <f t="shared" si="97"/>
        <v>-2.381198157605668</v>
      </c>
    </row>
    <row r="1267" spans="2:21" x14ac:dyDescent="0.25">
      <c r="B1267" s="16" t="s">
        <v>1256</v>
      </c>
      <c r="C1267" s="17">
        <v>1.8903057888348238</v>
      </c>
      <c r="D1267" s="23">
        <f t="shared" si="94"/>
        <v>20.561223155339295</v>
      </c>
      <c r="E1267" s="1"/>
      <c r="S1267" s="35">
        <f t="shared" si="95"/>
        <v>20.561223155339295</v>
      </c>
      <c r="T1267">
        <f t="shared" si="96"/>
        <v>1.7628234910251651E-2</v>
      </c>
      <c r="U1267">
        <f t="shared" si="97"/>
        <v>-4.0382534061182085</v>
      </c>
    </row>
    <row r="1268" spans="2:21" x14ac:dyDescent="0.25">
      <c r="B1268" s="16" t="s">
        <v>1257</v>
      </c>
      <c r="C1268" s="17">
        <v>-3.7925577585432392E-2</v>
      </c>
      <c r="D1268" s="23">
        <f t="shared" si="94"/>
        <v>12.848297689658271</v>
      </c>
      <c r="E1268" s="1"/>
      <c r="S1268" s="35">
        <f t="shared" si="95"/>
        <v>12.848297689658271</v>
      </c>
      <c r="T1268">
        <f t="shared" si="96"/>
        <v>9.7761962968573202E-2</v>
      </c>
      <c r="U1268">
        <f t="shared" si="97"/>
        <v>-2.3252197042946765</v>
      </c>
    </row>
    <row r="1269" spans="2:21" x14ac:dyDescent="0.25">
      <c r="B1269" s="16" t="s">
        <v>1258</v>
      </c>
      <c r="C1269" s="17">
        <v>0.43813861263952342</v>
      </c>
      <c r="D1269" s="23">
        <f t="shared" si="94"/>
        <v>14.752554450558094</v>
      </c>
      <c r="E1269" s="1"/>
      <c r="S1269" s="35">
        <f t="shared" si="95"/>
        <v>14.752554450558094</v>
      </c>
      <c r="T1269">
        <f t="shared" si="96"/>
        <v>8.9322787860314931E-2</v>
      </c>
      <c r="U1269">
        <f t="shared" si="97"/>
        <v>-2.4154986404471659</v>
      </c>
    </row>
    <row r="1270" spans="2:21" x14ac:dyDescent="0.25">
      <c r="B1270" s="16" t="s">
        <v>1259</v>
      </c>
      <c r="C1270" s="17">
        <v>-0.24594229328891751</v>
      </c>
      <c r="D1270" s="23">
        <f t="shared" si="94"/>
        <v>12.01623082684433</v>
      </c>
      <c r="E1270" s="1"/>
      <c r="S1270" s="35">
        <f t="shared" si="95"/>
        <v>12.01623082684433</v>
      </c>
      <c r="T1270">
        <f t="shared" si="96"/>
        <v>9.4965186649548033E-2</v>
      </c>
      <c r="U1270">
        <f t="shared" si="97"/>
        <v>-2.3542449108636689</v>
      </c>
    </row>
    <row r="1271" spans="2:21" x14ac:dyDescent="0.25">
      <c r="B1271" s="16" t="s">
        <v>1260</v>
      </c>
      <c r="C1271" s="17">
        <v>-0.16405162146325392</v>
      </c>
      <c r="D1271" s="23">
        <f t="shared" si="94"/>
        <v>12.343793514146984</v>
      </c>
      <c r="E1271" s="1"/>
      <c r="S1271" s="35">
        <f t="shared" si="95"/>
        <v>12.343793514146984</v>
      </c>
      <c r="T1271">
        <f t="shared" si="96"/>
        <v>9.653510835873795E-2</v>
      </c>
      <c r="U1271">
        <f t="shared" si="97"/>
        <v>-2.3378485196136283</v>
      </c>
    </row>
    <row r="1272" spans="2:21" x14ac:dyDescent="0.25">
      <c r="B1272" s="16" t="s">
        <v>1261</v>
      </c>
      <c r="C1272" s="17">
        <v>-0.2256457786005005</v>
      </c>
      <c r="D1272" s="23">
        <f t="shared" si="94"/>
        <v>12.097416885597998</v>
      </c>
      <c r="E1272" s="1"/>
      <c r="S1272" s="35">
        <f t="shared" si="95"/>
        <v>12.097416885597998</v>
      </c>
      <c r="T1272">
        <f t="shared" si="96"/>
        <v>9.5409270347465977E-2</v>
      </c>
      <c r="U1272">
        <f t="shared" si="97"/>
        <v>-2.3495795317954085</v>
      </c>
    </row>
    <row r="1273" spans="2:21" x14ac:dyDescent="0.25">
      <c r="B1273" s="16" t="s">
        <v>1262</v>
      </c>
      <c r="C1273" s="17">
        <v>0.73616513978458198</v>
      </c>
      <c r="D1273" s="23">
        <f t="shared" si="94"/>
        <v>15.944660559138327</v>
      </c>
      <c r="E1273" s="1"/>
      <c r="S1273" s="35">
        <f t="shared" si="95"/>
        <v>15.944660559138327</v>
      </c>
      <c r="T1273">
        <f t="shared" si="96"/>
        <v>7.5545189530380669E-2</v>
      </c>
      <c r="U1273">
        <f t="shared" si="97"/>
        <v>-2.5830242649526478</v>
      </c>
    </row>
    <row r="1274" spans="2:21" x14ac:dyDescent="0.25">
      <c r="B1274" s="16" t="s">
        <v>1263</v>
      </c>
      <c r="C1274" s="17">
        <v>-0.48933129714117723</v>
      </c>
      <c r="D1274" s="23">
        <f t="shared" si="94"/>
        <v>11.04267481143529</v>
      </c>
      <c r="E1274" s="1"/>
      <c r="S1274" s="35">
        <f t="shared" si="95"/>
        <v>11.04267481143529</v>
      </c>
      <c r="T1274">
        <f t="shared" si="96"/>
        <v>8.7067455934125598E-2</v>
      </c>
      <c r="U1274">
        <f t="shared" si="97"/>
        <v>-2.4410721051957323</v>
      </c>
    </row>
    <row r="1275" spans="2:21" x14ac:dyDescent="0.25">
      <c r="B1275" s="16" t="s">
        <v>1264</v>
      </c>
      <c r="C1275" s="17">
        <v>1.0295796261689056</v>
      </c>
      <c r="D1275" s="23">
        <f t="shared" si="94"/>
        <v>17.118318504675621</v>
      </c>
      <c r="E1275" s="1"/>
      <c r="S1275" s="35">
        <f t="shared" si="95"/>
        <v>17.118318504675621</v>
      </c>
      <c r="T1275">
        <f t="shared" si="96"/>
        <v>5.8926706617167167E-2</v>
      </c>
      <c r="U1275">
        <f t="shared" si="97"/>
        <v>-2.831460868047873</v>
      </c>
    </row>
    <row r="1276" spans="2:21" x14ac:dyDescent="0.25">
      <c r="B1276" s="16" t="s">
        <v>1265</v>
      </c>
      <c r="C1276" s="17">
        <v>1.3587106360521011</v>
      </c>
      <c r="D1276" s="23">
        <f t="shared" si="94"/>
        <v>18.434842544208404</v>
      </c>
      <c r="E1276" s="1"/>
      <c r="S1276" s="35">
        <f t="shared" si="95"/>
        <v>18.434842544208404</v>
      </c>
      <c r="T1276">
        <f t="shared" si="96"/>
        <v>4.0407769727379882E-2</v>
      </c>
      <c r="U1276">
        <f t="shared" si="97"/>
        <v>-3.2087331925214997</v>
      </c>
    </row>
    <row r="1277" spans="2:21" x14ac:dyDescent="0.25">
      <c r="B1277" s="16" t="s">
        <v>1266</v>
      </c>
      <c r="C1277" s="17">
        <v>-1.0110595404128842</v>
      </c>
      <c r="D1277" s="23">
        <f t="shared" si="94"/>
        <v>8.9557618383484634</v>
      </c>
      <c r="E1277" s="1"/>
      <c r="S1277" s="35">
        <f t="shared" si="95"/>
        <v>8.9557618383484634</v>
      </c>
      <c r="T1277">
        <f t="shared" si="96"/>
        <v>5.9649141675154359E-2</v>
      </c>
      <c r="U1277">
        <f t="shared" si="97"/>
        <v>-2.8192755198937203</v>
      </c>
    </row>
    <row r="1278" spans="2:21" x14ac:dyDescent="0.25">
      <c r="B1278" s="16" t="s">
        <v>1267</v>
      </c>
      <c r="C1278" s="17">
        <v>1.7332817757907308</v>
      </c>
      <c r="D1278" s="23">
        <f t="shared" si="94"/>
        <v>19.933127103162924</v>
      </c>
      <c r="E1278" s="1"/>
      <c r="S1278" s="35">
        <f t="shared" si="95"/>
        <v>19.933127103162924</v>
      </c>
      <c r="T1278">
        <f t="shared" si="96"/>
        <v>2.3169330908486704E-2</v>
      </c>
      <c r="U1278">
        <f t="shared" si="97"/>
        <v>-3.764925818447836</v>
      </c>
    </row>
    <row r="1279" spans="2:21" x14ac:dyDescent="0.25">
      <c r="B1279" s="16" t="s">
        <v>1268</v>
      </c>
      <c r="C1279" s="17">
        <v>-0.48408228991583224</v>
      </c>
      <c r="D1279" s="23">
        <f t="shared" si="94"/>
        <v>11.063670840336671</v>
      </c>
      <c r="E1279" s="1"/>
      <c r="S1279" s="35">
        <f t="shared" si="95"/>
        <v>11.063670840336671</v>
      </c>
      <c r="T1279">
        <f t="shared" si="96"/>
        <v>8.7283129563900497E-2</v>
      </c>
      <c r="U1279">
        <f t="shared" si="97"/>
        <v>-2.4385980815018442</v>
      </c>
    </row>
    <row r="1280" spans="2:21" x14ac:dyDescent="0.25">
      <c r="B1280" s="16" t="s">
        <v>1269</v>
      </c>
      <c r="C1280" s="17">
        <v>1.9657043667388341</v>
      </c>
      <c r="D1280" s="23">
        <f t="shared" si="94"/>
        <v>20.862817466955335</v>
      </c>
      <c r="E1280" s="1"/>
      <c r="S1280" s="35">
        <f t="shared" si="95"/>
        <v>20.862817466955335</v>
      </c>
      <c r="T1280">
        <f t="shared" si="96"/>
        <v>1.533020562345718E-2</v>
      </c>
      <c r="U1280">
        <f t="shared" si="97"/>
        <v>-4.1779301730470015</v>
      </c>
    </row>
    <row r="1281" spans="2:21" x14ac:dyDescent="0.25">
      <c r="B1281" s="16" t="s">
        <v>1270</v>
      </c>
      <c r="C1281" s="17">
        <v>1.121475304513571</v>
      </c>
      <c r="D1281" s="23">
        <f t="shared" si="94"/>
        <v>17.485901218054284</v>
      </c>
      <c r="E1281" s="1"/>
      <c r="S1281" s="35">
        <f t="shared" si="95"/>
        <v>17.485901218054284</v>
      </c>
      <c r="T1281">
        <f t="shared" si="96"/>
        <v>5.3594561392314499E-2</v>
      </c>
      <c r="U1281">
        <f t="shared" si="97"/>
        <v>-2.9263076826147572</v>
      </c>
    </row>
    <row r="1282" spans="2:21" x14ac:dyDescent="0.25">
      <c r="B1282" s="16" t="s">
        <v>1271</v>
      </c>
      <c r="C1282" s="17">
        <v>-0.94001504077057974</v>
      </c>
      <c r="D1282" s="23">
        <f t="shared" si="94"/>
        <v>9.2399398369176815</v>
      </c>
      <c r="E1282" s="1"/>
      <c r="S1282" s="35">
        <f t="shared" si="95"/>
        <v>9.2399398369176815</v>
      </c>
      <c r="T1282">
        <f t="shared" si="96"/>
        <v>6.377664936508938E-2</v>
      </c>
      <c r="U1282">
        <f t="shared" si="97"/>
        <v>-2.7523681530371849</v>
      </c>
    </row>
    <row r="1283" spans="2:21" x14ac:dyDescent="0.25">
      <c r="B1283" s="16" t="s">
        <v>1272</v>
      </c>
      <c r="C1283" s="17">
        <v>-1.8262951172038493</v>
      </c>
      <c r="D1283" s="23">
        <f t="shared" si="94"/>
        <v>5.6948195311846028</v>
      </c>
      <c r="E1283" s="1"/>
      <c r="S1283" s="35">
        <f t="shared" si="95"/>
        <v>5.6948195311846028</v>
      </c>
      <c r="T1283">
        <f t="shared" si="96"/>
        <v>1.955144084570979E-2</v>
      </c>
      <c r="U1283">
        <f t="shared" si="97"/>
        <v>-3.934706294718699</v>
      </c>
    </row>
    <row r="1284" spans="2:21" x14ac:dyDescent="0.25">
      <c r="B1284" s="16" t="s">
        <v>1273</v>
      </c>
      <c r="C1284" s="17">
        <v>-1.5416189408384955</v>
      </c>
      <c r="D1284" s="23">
        <f t="shared" si="94"/>
        <v>6.833524236646018</v>
      </c>
      <c r="E1284" s="1"/>
      <c r="S1284" s="35">
        <f t="shared" si="95"/>
        <v>6.833524236646018</v>
      </c>
      <c r="T1284">
        <f t="shared" si="96"/>
        <v>3.1038512627768782E-2</v>
      </c>
      <c r="U1284">
        <f t="shared" si="97"/>
        <v>-3.4725265027350396</v>
      </c>
    </row>
    <row r="1285" spans="2:21" x14ac:dyDescent="0.25">
      <c r="B1285" s="16" t="s">
        <v>1274</v>
      </c>
      <c r="C1285" s="17">
        <v>-0.53752490977235845</v>
      </c>
      <c r="D1285" s="23">
        <f t="shared" si="94"/>
        <v>10.849900360910567</v>
      </c>
      <c r="E1285" s="1"/>
      <c r="S1285" s="35">
        <f t="shared" si="95"/>
        <v>10.849900360910567</v>
      </c>
      <c r="T1285">
        <f t="shared" si="96"/>
        <v>8.5006579494952161E-2</v>
      </c>
      <c r="U1285">
        <f t="shared" si="97"/>
        <v>-2.4650266196645303</v>
      </c>
    </row>
    <row r="1286" spans="2:21" x14ac:dyDescent="0.25">
      <c r="B1286" s="16" t="s">
        <v>1275</v>
      </c>
      <c r="C1286" s="17">
        <v>-1.9600823507150054</v>
      </c>
      <c r="D1286" s="23">
        <f t="shared" si="94"/>
        <v>5.1596705971399786</v>
      </c>
      <c r="E1286" s="1"/>
      <c r="S1286" s="35">
        <f t="shared" si="95"/>
        <v>5.1596705971399786</v>
      </c>
      <c r="T1286">
        <f t="shared" si="96"/>
        <v>1.5316068399734022E-2</v>
      </c>
      <c r="U1286">
        <f t="shared" si="97"/>
        <v>-4.1788527794764327</v>
      </c>
    </row>
    <row r="1287" spans="2:21" x14ac:dyDescent="0.25">
      <c r="B1287" s="16" t="s">
        <v>1276</v>
      </c>
      <c r="C1287" s="17">
        <v>0.7855741277314876</v>
      </c>
      <c r="D1287" s="23">
        <f t="shared" si="94"/>
        <v>16.142296510925952</v>
      </c>
      <c r="E1287" s="1"/>
      <c r="S1287" s="35">
        <f t="shared" si="95"/>
        <v>16.142296510925952</v>
      </c>
      <c r="T1287">
        <f t="shared" si="96"/>
        <v>7.2871468540525508E-2</v>
      </c>
      <c r="U1287">
        <f t="shared" si="97"/>
        <v>-2.6190580946208186</v>
      </c>
    </row>
    <row r="1288" spans="2:21" x14ac:dyDescent="0.25">
      <c r="B1288" s="16" t="s">
        <v>1277</v>
      </c>
      <c r="C1288" s="17">
        <v>0.96352748949272615</v>
      </c>
      <c r="D1288" s="23">
        <f t="shared" si="94"/>
        <v>16.854109957970905</v>
      </c>
      <c r="E1288" s="1"/>
      <c r="S1288" s="35">
        <f t="shared" si="95"/>
        <v>16.854109957970905</v>
      </c>
      <c r="T1288">
        <f t="shared" si="96"/>
        <v>6.2768141761405133E-2</v>
      </c>
      <c r="U1288">
        <f t="shared" si="97"/>
        <v>-2.7683076310194483</v>
      </c>
    </row>
    <row r="1289" spans="2:21" x14ac:dyDescent="0.25">
      <c r="B1289" s="16" t="s">
        <v>1278</v>
      </c>
      <c r="C1289" s="17">
        <v>-0.85211655212112059</v>
      </c>
      <c r="D1289" s="23">
        <f t="shared" si="94"/>
        <v>9.5915337915155181</v>
      </c>
      <c r="E1289" s="1"/>
      <c r="S1289" s="35">
        <f t="shared" si="95"/>
        <v>9.5915337915155181</v>
      </c>
      <c r="T1289">
        <f t="shared" si="96"/>
        <v>6.8816563778994991E-2</v>
      </c>
      <c r="U1289">
        <f t="shared" si="97"/>
        <v>-2.6763108104174247</v>
      </c>
    </row>
    <row r="1290" spans="2:21" x14ac:dyDescent="0.25">
      <c r="B1290" s="16" t="s">
        <v>1279</v>
      </c>
      <c r="C1290" s="17">
        <v>-0.52887722775543355</v>
      </c>
      <c r="D1290" s="23">
        <f t="shared" si="94"/>
        <v>10.884491088978265</v>
      </c>
      <c r="E1290" s="1"/>
      <c r="S1290" s="35">
        <f t="shared" si="95"/>
        <v>10.884491088978265</v>
      </c>
      <c r="T1290">
        <f t="shared" si="96"/>
        <v>8.5386800142911862E-2</v>
      </c>
      <c r="U1290">
        <f t="shared" si="97"/>
        <v>-2.4605637552053143</v>
      </c>
    </row>
    <row r="1291" spans="2:21" x14ac:dyDescent="0.25">
      <c r="B1291" s="16" t="s">
        <v>1280</v>
      </c>
      <c r="C1291" s="17">
        <v>5.9548727608519224E-2</v>
      </c>
      <c r="D1291" s="23">
        <f t="shared" ref="D1291:D1354" si="98">C1291*$D$6+$D$4</f>
        <v>13.238194910434077</v>
      </c>
      <c r="E1291" s="1"/>
      <c r="S1291" s="35">
        <f t="shared" si="95"/>
        <v>13.238194910434077</v>
      </c>
      <c r="T1291">
        <f t="shared" si="96"/>
        <v>9.7690857673692316E-2</v>
      </c>
      <c r="U1291">
        <f t="shared" si="97"/>
        <v>-2.325947299811427</v>
      </c>
    </row>
    <row r="1292" spans="2:21" x14ac:dyDescent="0.25">
      <c r="B1292" s="16" t="s">
        <v>1281</v>
      </c>
      <c r="C1292" s="17">
        <v>-4.9325447176364202E-2</v>
      </c>
      <c r="D1292" s="23">
        <f t="shared" si="98"/>
        <v>12.802698211294544</v>
      </c>
      <c r="E1292" s="1"/>
      <c r="S1292" s="35">
        <f t="shared" ref="S1292:S1355" si="99">D1292</f>
        <v>12.802698211294544</v>
      </c>
      <c r="T1292">
        <f t="shared" ref="T1292:T1355" si="100">NORMDIST(S1292,$T$6,$T$7,FALSE)</f>
        <v>9.7711909088088272E-2</v>
      </c>
      <c r="U1292">
        <f t="shared" ref="U1292:U1355" si="101">LN(T1292)</f>
        <v>-2.3257318329086165</v>
      </c>
    </row>
    <row r="1293" spans="2:21" x14ac:dyDescent="0.25">
      <c r="B1293" s="16" t="s">
        <v>1282</v>
      </c>
      <c r="C1293" s="17">
        <v>-1.3646316061748855</v>
      </c>
      <c r="D1293" s="23">
        <f t="shared" si="98"/>
        <v>7.5414735753004578</v>
      </c>
      <c r="E1293" s="1"/>
      <c r="S1293" s="35">
        <f t="shared" si="99"/>
        <v>7.5414735753004578</v>
      </c>
      <c r="T1293">
        <f t="shared" si="100"/>
        <v>3.9775684904996313E-2</v>
      </c>
      <c r="U1293">
        <f t="shared" si="101"/>
        <v>-3.2244994854220321</v>
      </c>
    </row>
    <row r="1294" spans="2:21" x14ac:dyDescent="0.25">
      <c r="B1294" s="16" t="s">
        <v>1283</v>
      </c>
      <c r="C1294" s="17">
        <v>-0.8046067431837316</v>
      </c>
      <c r="D1294" s="23">
        <f t="shared" si="98"/>
        <v>9.7815730272650736</v>
      </c>
      <c r="E1294" s="1"/>
      <c r="S1294" s="35">
        <f t="shared" si="99"/>
        <v>9.7815730272650736</v>
      </c>
      <c r="T1294">
        <f t="shared" si="100"/>
        <v>7.148291573367474E-2</v>
      </c>
      <c r="U1294">
        <f t="shared" si="101"/>
        <v>-2.6382967986208392</v>
      </c>
    </row>
    <row r="1295" spans="2:21" x14ac:dyDescent="0.25">
      <c r="B1295" s="16" t="s">
        <v>1284</v>
      </c>
      <c r="C1295" s="17">
        <v>-0.83544257229471308</v>
      </c>
      <c r="D1295" s="23">
        <f t="shared" si="98"/>
        <v>9.6582297108211481</v>
      </c>
      <c r="E1295" s="1"/>
      <c r="S1295" s="35">
        <f t="shared" si="99"/>
        <v>9.6582297108211481</v>
      </c>
      <c r="T1295">
        <f t="shared" si="100"/>
        <v>6.9758077457553552E-2</v>
      </c>
      <c r="U1295">
        <f t="shared" si="101"/>
        <v>-2.6627220591425793</v>
      </c>
    </row>
    <row r="1296" spans="2:21" x14ac:dyDescent="0.25">
      <c r="B1296" s="16" t="s">
        <v>1285</v>
      </c>
      <c r="C1296" s="17">
        <v>-0.17268894099891891</v>
      </c>
      <c r="D1296" s="23">
        <f t="shared" si="98"/>
        <v>12.309244236004325</v>
      </c>
      <c r="E1296" s="1"/>
      <c r="S1296" s="35">
        <f t="shared" si="99"/>
        <v>12.309244236004325</v>
      </c>
      <c r="T1296">
        <f t="shared" si="100"/>
        <v>9.6397649767991159E-2</v>
      </c>
      <c r="U1296">
        <f t="shared" si="101"/>
        <v>-2.3392734576629257</v>
      </c>
    </row>
    <row r="1297" spans="2:21" x14ac:dyDescent="0.25">
      <c r="B1297" s="16" t="s">
        <v>1286</v>
      </c>
      <c r="C1297" s="17">
        <v>1.1824246324914742</v>
      </c>
      <c r="D1297" s="23">
        <f t="shared" si="98"/>
        <v>17.729698529965898</v>
      </c>
      <c r="E1297" s="1"/>
      <c r="S1297" s="35">
        <f t="shared" si="99"/>
        <v>17.729698529965898</v>
      </c>
      <c r="T1297">
        <f t="shared" si="100"/>
        <v>5.0101869575086451E-2</v>
      </c>
      <c r="U1297">
        <f t="shared" si="101"/>
        <v>-2.993696954719582</v>
      </c>
    </row>
    <row r="1298" spans="2:21" x14ac:dyDescent="0.25">
      <c r="B1298" s="16" t="s">
        <v>1287</v>
      </c>
      <c r="C1298" s="17">
        <v>3.518359527460333</v>
      </c>
      <c r="D1298" s="23">
        <f t="shared" si="98"/>
        <v>27.073438109841334</v>
      </c>
      <c r="E1298" s="1"/>
      <c r="S1298" s="35">
        <f t="shared" si="99"/>
        <v>27.073438109841334</v>
      </c>
      <c r="T1298">
        <f t="shared" si="100"/>
        <v>2.5593592890221924E-4</v>
      </c>
      <c r="U1298">
        <f t="shared" si="101"/>
        <v>-8.2705834225351147</v>
      </c>
    </row>
    <row r="1299" spans="2:21" x14ac:dyDescent="0.25">
      <c r="B1299" s="16" t="s">
        <v>1288</v>
      </c>
      <c r="C1299" s="17">
        <v>-1.3279010885636462</v>
      </c>
      <c r="D1299" s="23">
        <f t="shared" si="98"/>
        <v>7.6883956457454152</v>
      </c>
      <c r="E1299" s="1"/>
      <c r="S1299" s="35">
        <f t="shared" si="99"/>
        <v>7.6883956457454152</v>
      </c>
      <c r="T1299">
        <f t="shared" si="100"/>
        <v>4.1718806779609388E-2</v>
      </c>
      <c r="U1299">
        <f t="shared" si="101"/>
        <v>-3.1768032499390761</v>
      </c>
    </row>
    <row r="1300" spans="2:21" x14ac:dyDescent="0.25">
      <c r="B1300" s="16" t="s">
        <v>1289</v>
      </c>
      <c r="C1300" s="17">
        <v>0.6899241493566316</v>
      </c>
      <c r="D1300" s="23">
        <f t="shared" si="98"/>
        <v>15.759696597426526</v>
      </c>
      <c r="E1300" s="1"/>
      <c r="S1300" s="35">
        <f t="shared" si="99"/>
        <v>15.759696597426526</v>
      </c>
      <c r="T1300">
        <f t="shared" si="100"/>
        <v>7.7970159089021621E-2</v>
      </c>
      <c r="U1300">
        <f t="shared" si="101"/>
        <v>-2.5514291012751045</v>
      </c>
    </row>
    <row r="1301" spans="2:21" x14ac:dyDescent="0.25">
      <c r="B1301" s="16" t="s">
        <v>1290</v>
      </c>
      <c r="C1301" s="17">
        <v>-0.20274467043635291</v>
      </c>
      <c r="D1301" s="23">
        <f t="shared" si="98"/>
        <v>12.189021318254589</v>
      </c>
      <c r="E1301" s="1"/>
      <c r="S1301" s="35">
        <f t="shared" si="99"/>
        <v>12.189021318254589</v>
      </c>
      <c r="T1301">
        <f t="shared" si="100"/>
        <v>9.5867190174050626E-2</v>
      </c>
      <c r="U1301">
        <f t="shared" si="101"/>
        <v>-2.3447914810319235</v>
      </c>
    </row>
    <row r="1302" spans="2:21" x14ac:dyDescent="0.25">
      <c r="B1302" s="16" t="s">
        <v>1291</v>
      </c>
      <c r="C1302" s="17">
        <v>1.6660077332565379</v>
      </c>
      <c r="D1302" s="23">
        <f t="shared" si="98"/>
        <v>19.664030933026151</v>
      </c>
      <c r="E1302" s="1"/>
      <c r="S1302" s="35">
        <f t="shared" si="99"/>
        <v>19.664030933026151</v>
      </c>
      <c r="T1302">
        <f t="shared" si="100"/>
        <v>2.585931339289977E-2</v>
      </c>
      <c r="U1302">
        <f t="shared" si="101"/>
        <v>-3.6550844569228578</v>
      </c>
    </row>
    <row r="1303" spans="2:21" x14ac:dyDescent="0.25">
      <c r="B1303" s="16" t="s">
        <v>1292</v>
      </c>
      <c r="C1303" s="17">
        <v>6.348890015090268E-2</v>
      </c>
      <c r="D1303" s="23">
        <f t="shared" si="98"/>
        <v>13.253955600603611</v>
      </c>
      <c r="E1303" s="1"/>
      <c r="S1303" s="35">
        <f t="shared" si="99"/>
        <v>13.253955600603611</v>
      </c>
      <c r="T1303">
        <f t="shared" si="100"/>
        <v>9.7669203171334928E-2</v>
      </c>
      <c r="U1303">
        <f t="shared" si="101"/>
        <v>-2.3261689879328622</v>
      </c>
    </row>
    <row r="1304" spans="2:21" x14ac:dyDescent="0.25">
      <c r="B1304" s="16" t="s">
        <v>1293</v>
      </c>
      <c r="C1304" s="17">
        <v>-0.46723043597910219</v>
      </c>
      <c r="D1304" s="23">
        <f t="shared" si="98"/>
        <v>11.13107825608359</v>
      </c>
      <c r="E1304" s="1"/>
      <c r="S1304" s="35">
        <f t="shared" si="99"/>
        <v>11.13107825608359</v>
      </c>
      <c r="T1304">
        <f t="shared" si="100"/>
        <v>8.7963398207437302E-2</v>
      </c>
      <c r="U1304">
        <f t="shared" si="101"/>
        <v>-2.4308344804875208</v>
      </c>
    </row>
    <row r="1305" spans="2:21" x14ac:dyDescent="0.25">
      <c r="B1305" s="16" t="s">
        <v>1294</v>
      </c>
      <c r="C1305" s="17">
        <v>-0.14140160523703116</v>
      </c>
      <c r="D1305" s="23">
        <f t="shared" si="98"/>
        <v>12.434393579051875</v>
      </c>
      <c r="E1305" s="1"/>
      <c r="S1305" s="35">
        <f t="shared" si="99"/>
        <v>12.434393579051875</v>
      </c>
      <c r="T1305">
        <f t="shared" si="100"/>
        <v>9.6863467986059035E-2</v>
      </c>
      <c r="U1305">
        <f t="shared" si="101"/>
        <v>-2.3344528385383732</v>
      </c>
    </row>
    <row r="1306" spans="2:21" x14ac:dyDescent="0.25">
      <c r="B1306" s="16" t="s">
        <v>1295</v>
      </c>
      <c r="C1306" s="17">
        <v>-0.32581159682241939</v>
      </c>
      <c r="D1306" s="23">
        <f t="shared" si="98"/>
        <v>11.696753612710323</v>
      </c>
      <c r="E1306" s="1"/>
      <c r="S1306" s="35">
        <f t="shared" si="99"/>
        <v>11.696753612710323</v>
      </c>
      <c r="T1306">
        <f t="shared" si="100"/>
        <v>9.2879407958594451E-2</v>
      </c>
      <c r="U1306">
        <f t="shared" si="101"/>
        <v>-2.3764533158742891</v>
      </c>
    </row>
    <row r="1307" spans="2:21" x14ac:dyDescent="0.25">
      <c r="B1307" s="16" t="s">
        <v>1296</v>
      </c>
      <c r="C1307" s="17">
        <v>-0.50922038969906824</v>
      </c>
      <c r="D1307" s="23">
        <f t="shared" si="98"/>
        <v>10.963118441203727</v>
      </c>
      <c r="E1307" s="1"/>
      <c r="S1307" s="35">
        <f t="shared" si="99"/>
        <v>10.963118441203727</v>
      </c>
      <c r="T1307">
        <f t="shared" si="100"/>
        <v>8.6234319244406998E-2</v>
      </c>
      <c r="U1307">
        <f t="shared" si="101"/>
        <v>-2.4506870454613048</v>
      </c>
    </row>
    <row r="1308" spans="2:21" x14ac:dyDescent="0.25">
      <c r="B1308" s="16" t="s">
        <v>1297</v>
      </c>
      <c r="C1308" s="17">
        <v>0.32483254279168755</v>
      </c>
      <c r="D1308" s="23">
        <f t="shared" si="98"/>
        <v>14.29933017116675</v>
      </c>
      <c r="E1308" s="1"/>
      <c r="S1308" s="35">
        <f t="shared" si="99"/>
        <v>14.29933017116675</v>
      </c>
      <c r="T1308">
        <f t="shared" si="100"/>
        <v>9.3085789365986743E-2</v>
      </c>
      <c r="U1308">
        <f t="shared" si="101"/>
        <v>-2.3742337447385116</v>
      </c>
    </row>
    <row r="1309" spans="2:21" x14ac:dyDescent="0.25">
      <c r="B1309" s="16" t="s">
        <v>1298</v>
      </c>
      <c r="C1309" s="17">
        <v>0.19405177980782626</v>
      </c>
      <c r="D1309" s="23">
        <f t="shared" si="98"/>
        <v>13.776207119231305</v>
      </c>
      <c r="E1309" s="1"/>
      <c r="S1309" s="35">
        <f t="shared" si="99"/>
        <v>13.776207119231305</v>
      </c>
      <c r="T1309">
        <f t="shared" si="100"/>
        <v>9.6138535341676448E-2</v>
      </c>
      <c r="U1309">
        <f t="shared" si="101"/>
        <v>-2.3419650512727239</v>
      </c>
    </row>
    <row r="1310" spans="2:21" x14ac:dyDescent="0.25">
      <c r="B1310" s="16" t="s">
        <v>1299</v>
      </c>
      <c r="C1310" s="17">
        <v>-0.24581630366511001</v>
      </c>
      <c r="D1310" s="23">
        <f t="shared" si="98"/>
        <v>12.01673478533956</v>
      </c>
      <c r="E1310" s="1"/>
      <c r="S1310" s="35">
        <f t="shared" si="99"/>
        <v>12.01673478533956</v>
      </c>
      <c r="T1310">
        <f t="shared" si="100"/>
        <v>9.4968053020928048E-2</v>
      </c>
      <c r="U1310">
        <f t="shared" si="101"/>
        <v>-2.3542147279279679</v>
      </c>
    </row>
    <row r="1311" spans="2:21" x14ac:dyDescent="0.25">
      <c r="B1311" s="16" t="s">
        <v>1300</v>
      </c>
      <c r="C1311" s="17">
        <v>-2.6834329143571769</v>
      </c>
      <c r="D1311" s="23">
        <f t="shared" si="98"/>
        <v>2.2662683425712924</v>
      </c>
      <c r="E1311" s="1"/>
      <c r="S1311" s="35">
        <f t="shared" si="99"/>
        <v>2.2662683425712924</v>
      </c>
      <c r="T1311">
        <f t="shared" si="100"/>
        <v>3.0359678702774301E-3</v>
      </c>
      <c r="U1311">
        <f t="shared" si="101"/>
        <v>-5.7972250024173251</v>
      </c>
    </row>
    <row r="1312" spans="2:21" x14ac:dyDescent="0.25">
      <c r="B1312" s="16" t="s">
        <v>1301</v>
      </c>
      <c r="C1312" s="17">
        <v>-1.5455739022738815</v>
      </c>
      <c r="D1312" s="23">
        <f t="shared" si="98"/>
        <v>6.8177043909044741</v>
      </c>
      <c r="E1312" s="1"/>
      <c r="S1312" s="35">
        <f t="shared" si="99"/>
        <v>6.8177043909044741</v>
      </c>
      <c r="T1312">
        <f t="shared" si="100"/>
        <v>3.0856333093491735E-2</v>
      </c>
      <c r="U1312">
        <f t="shared" si="101"/>
        <v>-3.4784132630381674</v>
      </c>
    </row>
    <row r="1313" spans="2:21" x14ac:dyDescent="0.25">
      <c r="B1313" s="16" t="s">
        <v>1302</v>
      </c>
      <c r="C1313" s="17">
        <v>0.53128812704773809</v>
      </c>
      <c r="D1313" s="23">
        <f t="shared" si="98"/>
        <v>15.125152508190952</v>
      </c>
      <c r="E1313" s="1"/>
      <c r="S1313" s="35">
        <f t="shared" si="99"/>
        <v>15.125152508190952</v>
      </c>
      <c r="T1313">
        <f t="shared" si="100"/>
        <v>8.5548098948568449E-2</v>
      </c>
      <c r="U1313">
        <f t="shared" si="101"/>
        <v>-2.4586765004154598</v>
      </c>
    </row>
    <row r="1314" spans="2:21" x14ac:dyDescent="0.25">
      <c r="B1314" s="16" t="s">
        <v>1303</v>
      </c>
      <c r="C1314" s="17">
        <v>-1.8314496728801444</v>
      </c>
      <c r="D1314" s="23">
        <f t="shared" si="98"/>
        <v>5.6742013084794225</v>
      </c>
      <c r="E1314" s="1"/>
      <c r="S1314" s="35">
        <f t="shared" si="99"/>
        <v>5.6742013084794225</v>
      </c>
      <c r="T1314">
        <f t="shared" si="100"/>
        <v>1.9374573324391804E-2</v>
      </c>
      <c r="U1314">
        <f t="shared" si="101"/>
        <v>-3.9437937259520881</v>
      </c>
    </row>
    <row r="1315" spans="2:21" x14ac:dyDescent="0.25">
      <c r="B1315" s="16" t="s">
        <v>1304</v>
      </c>
      <c r="C1315" s="17">
        <v>0.95713740824099669</v>
      </c>
      <c r="D1315" s="23">
        <f t="shared" si="98"/>
        <v>16.828549632963988</v>
      </c>
      <c r="E1315" s="1"/>
      <c r="S1315" s="35">
        <f t="shared" si="99"/>
        <v>16.828549632963988</v>
      </c>
      <c r="T1315">
        <f t="shared" si="100"/>
        <v>6.3138740493483614E-2</v>
      </c>
      <c r="U1315">
        <f t="shared" si="101"/>
        <v>-2.7624207438896491</v>
      </c>
    </row>
    <row r="1316" spans="2:21" x14ac:dyDescent="0.25">
      <c r="B1316" s="16" t="s">
        <v>1305</v>
      </c>
      <c r="C1316" s="17">
        <v>0.29340791320071241</v>
      </c>
      <c r="D1316" s="23">
        <f t="shared" si="98"/>
        <v>14.17363165280285</v>
      </c>
      <c r="E1316" s="1"/>
      <c r="S1316" s="35">
        <f t="shared" si="99"/>
        <v>14.17363165280285</v>
      </c>
      <c r="T1316">
        <f t="shared" si="100"/>
        <v>9.3951395487134021E-2</v>
      </c>
      <c r="U1316">
        <f t="shared" si="101"/>
        <v>-2.3649776997243639</v>
      </c>
    </row>
    <row r="1317" spans="2:21" x14ac:dyDescent="0.25">
      <c r="B1317" s="16" t="s">
        <v>1306</v>
      </c>
      <c r="C1317" s="17">
        <v>1.2972244553409371</v>
      </c>
      <c r="D1317" s="23">
        <f t="shared" si="98"/>
        <v>18.188897821363749</v>
      </c>
      <c r="E1317" s="1"/>
      <c r="S1317" s="35">
        <f t="shared" si="99"/>
        <v>18.188897821363749</v>
      </c>
      <c r="T1317">
        <f t="shared" si="100"/>
        <v>4.3703155872760524E-2</v>
      </c>
      <c r="U1317">
        <f t="shared" si="101"/>
        <v>-3.1303349627201222</v>
      </c>
    </row>
    <row r="1318" spans="2:21" x14ac:dyDescent="0.25">
      <c r="B1318" s="16" t="s">
        <v>1307</v>
      </c>
      <c r="C1318" s="17">
        <v>0.1258157469458813</v>
      </c>
      <c r="D1318" s="23">
        <f t="shared" si="98"/>
        <v>13.503262987783526</v>
      </c>
      <c r="E1318" s="1"/>
      <c r="S1318" s="35">
        <f t="shared" si="99"/>
        <v>13.503262987783526</v>
      </c>
      <c r="T1318">
        <f t="shared" si="100"/>
        <v>9.7134067749246461E-2</v>
      </c>
      <c r="U1318">
        <f t="shared" si="101"/>
        <v>-2.3316631130126488</v>
      </c>
    </row>
    <row r="1319" spans="2:21" x14ac:dyDescent="0.25">
      <c r="B1319" s="16" t="s">
        <v>1308</v>
      </c>
      <c r="C1319" s="17">
        <v>-0.51298882171729254</v>
      </c>
      <c r="D1319" s="23">
        <f t="shared" si="98"/>
        <v>10.94804471313083</v>
      </c>
      <c r="E1319" s="1"/>
      <c r="S1319" s="35">
        <f t="shared" si="99"/>
        <v>10.94804471313083</v>
      </c>
      <c r="T1319">
        <f t="shared" si="100"/>
        <v>8.6073671102342181E-2</v>
      </c>
      <c r="U1319">
        <f t="shared" si="101"/>
        <v>-2.4525517087109767</v>
      </c>
    </row>
    <row r="1320" spans="2:21" x14ac:dyDescent="0.25">
      <c r="B1320" s="16" t="s">
        <v>1309</v>
      </c>
      <c r="C1320" s="17">
        <v>0.74570892617423656</v>
      </c>
      <c r="D1320" s="23">
        <f t="shared" si="98"/>
        <v>15.982835704696946</v>
      </c>
      <c r="E1320" s="1"/>
      <c r="S1320" s="35">
        <f t="shared" si="99"/>
        <v>15.982835704696946</v>
      </c>
      <c r="T1320">
        <f t="shared" si="100"/>
        <v>7.5034937057313719E-2</v>
      </c>
      <c r="U1320">
        <f t="shared" si="101"/>
        <v>-2.5898014464788925</v>
      </c>
    </row>
    <row r="1321" spans="2:21" x14ac:dyDescent="0.25">
      <c r="B1321" s="16" t="s">
        <v>1310</v>
      </c>
      <c r="C1321" s="17">
        <v>-1.0730146122626782</v>
      </c>
      <c r="D1321" s="23">
        <f t="shared" si="98"/>
        <v>8.7079415509492861</v>
      </c>
      <c r="E1321" s="1"/>
      <c r="S1321" s="35">
        <f t="shared" si="99"/>
        <v>8.7079415509492861</v>
      </c>
      <c r="T1321">
        <f t="shared" si="100"/>
        <v>5.6045707126982945E-2</v>
      </c>
      <c r="U1321">
        <f t="shared" si="101"/>
        <v>-2.8815877224598854</v>
      </c>
    </row>
    <row r="1322" spans="2:21" x14ac:dyDescent="0.25">
      <c r="B1322" s="16" t="s">
        <v>1311</v>
      </c>
      <c r="C1322" s="17">
        <v>-0.37010126486753969</v>
      </c>
      <c r="D1322" s="23">
        <f t="shared" si="98"/>
        <v>11.519594940529842</v>
      </c>
      <c r="E1322" s="1"/>
      <c r="S1322" s="35">
        <f t="shared" si="99"/>
        <v>11.519594940529842</v>
      </c>
      <c r="T1322">
        <f t="shared" si="100"/>
        <v>9.1500166662772497E-2</v>
      </c>
      <c r="U1322">
        <f t="shared" si="101"/>
        <v>-2.3914144852512549</v>
      </c>
    </row>
    <row r="1323" spans="2:21" x14ac:dyDescent="0.25">
      <c r="B1323" s="16" t="s">
        <v>1312</v>
      </c>
      <c r="C1323" s="17">
        <v>1.1510517141122383</v>
      </c>
      <c r="D1323" s="23">
        <f t="shared" si="98"/>
        <v>17.604206856448954</v>
      </c>
      <c r="E1323" s="1"/>
      <c r="S1323" s="35">
        <f t="shared" si="99"/>
        <v>17.604206856448954</v>
      </c>
      <c r="T1323">
        <f t="shared" si="100"/>
        <v>5.1893451925216667E-2</v>
      </c>
      <c r="U1323">
        <f t="shared" si="101"/>
        <v>-2.9585626639142251</v>
      </c>
    </row>
    <row r="1324" spans="2:21" x14ac:dyDescent="0.25">
      <c r="B1324" s="16" t="s">
        <v>1313</v>
      </c>
      <c r="C1324" s="17">
        <v>1.3085323812171215</v>
      </c>
      <c r="D1324" s="23">
        <f t="shared" si="98"/>
        <v>18.234129524868486</v>
      </c>
      <c r="E1324" s="1"/>
      <c r="S1324" s="35">
        <f t="shared" si="99"/>
        <v>18.234129524868486</v>
      </c>
      <c r="T1324">
        <f t="shared" si="100"/>
        <v>4.3089318019505121E-2</v>
      </c>
      <c r="U1324">
        <f t="shared" si="101"/>
        <v>-3.1444801543651062</v>
      </c>
    </row>
    <row r="1325" spans="2:21" x14ac:dyDescent="0.25">
      <c r="B1325" s="16" t="s">
        <v>1314</v>
      </c>
      <c r="C1325" s="17">
        <v>1.2656231471863477</v>
      </c>
      <c r="D1325" s="23">
        <f t="shared" si="98"/>
        <v>18.062492588745393</v>
      </c>
      <c r="E1325" s="1"/>
      <c r="S1325" s="35">
        <f t="shared" si="99"/>
        <v>18.062492588745393</v>
      </c>
      <c r="T1325">
        <f t="shared" si="100"/>
        <v>4.5435703277709794E-2</v>
      </c>
      <c r="U1325">
        <f t="shared" si="101"/>
        <v>-3.091457067189137</v>
      </c>
    </row>
    <row r="1326" spans="2:21" x14ac:dyDescent="0.25">
      <c r="B1326" s="16" t="s">
        <v>1315</v>
      </c>
      <c r="C1326" s="17">
        <v>1.1851837850418694</v>
      </c>
      <c r="D1326" s="23">
        <f t="shared" si="98"/>
        <v>17.740735140167477</v>
      </c>
      <c r="E1326" s="1"/>
      <c r="S1326" s="35">
        <f t="shared" si="99"/>
        <v>17.740735140167477</v>
      </c>
      <c r="T1326">
        <f t="shared" si="100"/>
        <v>4.9945032696805218E-2</v>
      </c>
      <c r="U1326">
        <f t="shared" si="101"/>
        <v>-2.996832224342012</v>
      </c>
    </row>
    <row r="1327" spans="2:21" x14ac:dyDescent="0.25">
      <c r="B1327" s="16" t="s">
        <v>1316</v>
      </c>
      <c r="C1327" s="17">
        <v>1.3925183887847472</v>
      </c>
      <c r="D1327" s="23">
        <f t="shared" si="98"/>
        <v>18.57007355513899</v>
      </c>
      <c r="E1327" s="1"/>
      <c r="S1327" s="35">
        <f t="shared" si="99"/>
        <v>18.57007355513899</v>
      </c>
      <c r="T1327">
        <f t="shared" si="100"/>
        <v>3.8642980471398927E-2</v>
      </c>
      <c r="U1327">
        <f t="shared" si="101"/>
        <v>-3.2533901382595469</v>
      </c>
    </row>
    <row r="1328" spans="2:21" x14ac:dyDescent="0.25">
      <c r="B1328" s="16" t="s">
        <v>1317</v>
      </c>
      <c r="C1328" s="17">
        <v>-1.1718674716599815</v>
      </c>
      <c r="D1328" s="23">
        <f t="shared" si="98"/>
        <v>8.312530113360074</v>
      </c>
      <c r="E1328" s="1"/>
      <c r="S1328" s="35">
        <f t="shared" si="99"/>
        <v>8.312530113360074</v>
      </c>
      <c r="T1328">
        <f t="shared" si="100"/>
        <v>5.0354893823430572E-2</v>
      </c>
      <c r="U1328">
        <f t="shared" si="101"/>
        <v>-2.9886594684448604</v>
      </c>
    </row>
    <row r="1329" spans="2:21" x14ac:dyDescent="0.25">
      <c r="B1329" s="16" t="s">
        <v>1318</v>
      </c>
      <c r="C1329" s="17">
        <v>-0.48816227479050878</v>
      </c>
      <c r="D1329" s="23">
        <f t="shared" si="98"/>
        <v>11.047350900837966</v>
      </c>
      <c r="E1329" s="1"/>
      <c r="S1329" s="35">
        <f t="shared" si="99"/>
        <v>11.047350900837966</v>
      </c>
      <c r="T1329">
        <f t="shared" si="100"/>
        <v>8.7115643024424469E-2</v>
      </c>
      <c r="U1329">
        <f t="shared" si="101"/>
        <v>-2.4405188128060997</v>
      </c>
    </row>
    <row r="1330" spans="2:21" x14ac:dyDescent="0.25">
      <c r="B1330" s="16" t="s">
        <v>1319</v>
      </c>
      <c r="C1330" s="17">
        <v>-1.2163958138939799</v>
      </c>
      <c r="D1330" s="23">
        <f t="shared" si="98"/>
        <v>8.1344167444240796</v>
      </c>
      <c r="E1330" s="1"/>
      <c r="S1330" s="35">
        <f t="shared" si="99"/>
        <v>8.1344167444240796</v>
      </c>
      <c r="T1330">
        <f t="shared" si="100"/>
        <v>4.7836700106121066E-2</v>
      </c>
      <c r="U1330">
        <f t="shared" si="101"/>
        <v>-3.0399621494336935</v>
      </c>
    </row>
    <row r="1331" spans="2:21" x14ac:dyDescent="0.25">
      <c r="B1331" s="16" t="s">
        <v>1320</v>
      </c>
      <c r="C1331" s="17">
        <v>-0.21489610572531442</v>
      </c>
      <c r="D1331" s="23">
        <f t="shared" si="98"/>
        <v>12.140415577098743</v>
      </c>
      <c r="E1331" s="1"/>
      <c r="S1331" s="35">
        <f t="shared" si="99"/>
        <v>12.140415577098743</v>
      </c>
      <c r="T1331">
        <f t="shared" si="100"/>
        <v>9.5629953297992967E-2</v>
      </c>
      <c r="U1331">
        <f t="shared" si="101"/>
        <v>-2.3472691889822714</v>
      </c>
    </row>
    <row r="1332" spans="2:21" x14ac:dyDescent="0.25">
      <c r="B1332" s="16" t="s">
        <v>1321</v>
      </c>
      <c r="C1332" s="17">
        <v>1.1892580781857132</v>
      </c>
      <c r="D1332" s="23">
        <f t="shared" si="98"/>
        <v>17.757032312742851</v>
      </c>
      <c r="E1332" s="1"/>
      <c r="S1332" s="35">
        <f t="shared" si="99"/>
        <v>17.757032312742851</v>
      </c>
      <c r="T1332">
        <f t="shared" si="100"/>
        <v>4.971367134471414E-2</v>
      </c>
      <c r="U1332">
        <f t="shared" si="101"/>
        <v>-3.0014753063479604</v>
      </c>
    </row>
    <row r="1333" spans="2:21" x14ac:dyDescent="0.25">
      <c r="B1333" s="16" t="s">
        <v>1322</v>
      </c>
      <c r="C1333" s="17">
        <v>0.94337186030261544</v>
      </c>
      <c r="D1333" s="23">
        <f t="shared" si="98"/>
        <v>16.773487441210463</v>
      </c>
      <c r="E1333" s="1"/>
      <c r="S1333" s="35">
        <f t="shared" si="99"/>
        <v>16.773487441210463</v>
      </c>
      <c r="T1333">
        <f t="shared" si="100"/>
        <v>6.393600065661656E-2</v>
      </c>
      <c r="U1333">
        <f t="shared" si="101"/>
        <v>-2.7498726856861451</v>
      </c>
    </row>
    <row r="1334" spans="2:21" x14ac:dyDescent="0.25">
      <c r="B1334" s="16" t="s">
        <v>1323</v>
      </c>
      <c r="C1334" s="17">
        <v>-0.32818029349738448</v>
      </c>
      <c r="D1334" s="23">
        <f t="shared" si="98"/>
        <v>11.687278826010463</v>
      </c>
      <c r="E1334" s="1"/>
      <c r="S1334" s="35">
        <f t="shared" si="99"/>
        <v>11.687278826010463</v>
      </c>
      <c r="T1334">
        <f t="shared" si="100"/>
        <v>9.2809554425718158E-2</v>
      </c>
      <c r="U1334">
        <f t="shared" si="101"/>
        <v>-2.377205687316021</v>
      </c>
    </row>
    <row r="1335" spans="2:21" x14ac:dyDescent="0.25">
      <c r="B1335" s="16" t="s">
        <v>1324</v>
      </c>
      <c r="C1335" s="17">
        <v>0.20108230765300256</v>
      </c>
      <c r="D1335" s="23">
        <f t="shared" si="98"/>
        <v>13.80432923061201</v>
      </c>
      <c r="E1335" s="1"/>
      <c r="S1335" s="35">
        <f t="shared" si="99"/>
        <v>13.80432923061201</v>
      </c>
      <c r="T1335">
        <f t="shared" si="100"/>
        <v>9.6012094519336594E-2</v>
      </c>
      <c r="U1335">
        <f t="shared" si="101"/>
        <v>-2.3432811108732681</v>
      </c>
    </row>
    <row r="1336" spans="2:21" x14ac:dyDescent="0.25">
      <c r="B1336" s="16" t="s">
        <v>1325</v>
      </c>
      <c r="C1336" s="17">
        <v>1.0720498122385733</v>
      </c>
      <c r="D1336" s="23">
        <f t="shared" si="98"/>
        <v>17.288199248954292</v>
      </c>
      <c r="E1336" s="1"/>
      <c r="S1336" s="35">
        <f t="shared" si="99"/>
        <v>17.288199248954292</v>
      </c>
      <c r="T1336">
        <f t="shared" si="100"/>
        <v>5.6456498136263557E-2</v>
      </c>
      <c r="U1336">
        <f t="shared" si="101"/>
        <v>-2.8742848818801443</v>
      </c>
    </row>
    <row r="1337" spans="2:21" x14ac:dyDescent="0.25">
      <c r="B1337" s="16" t="s">
        <v>1326</v>
      </c>
      <c r="C1337" s="17">
        <v>-1.4417994844619064</v>
      </c>
      <c r="D1337" s="23">
        <f t="shared" si="98"/>
        <v>7.2328020621523743</v>
      </c>
      <c r="E1337" s="1"/>
      <c r="S1337" s="35">
        <f t="shared" si="99"/>
        <v>7.2328020621523743</v>
      </c>
      <c r="T1337">
        <f t="shared" si="100"/>
        <v>3.5831254599884121E-2</v>
      </c>
      <c r="U1337">
        <f t="shared" si="101"/>
        <v>-3.3289347329312666</v>
      </c>
    </row>
    <row r="1338" spans="2:21" x14ac:dyDescent="0.25">
      <c r="B1338" s="16" t="s">
        <v>1327</v>
      </c>
      <c r="C1338" s="17">
        <v>0.8279003311658758</v>
      </c>
      <c r="D1338" s="23">
        <f t="shared" si="98"/>
        <v>16.311601324663503</v>
      </c>
      <c r="E1338" s="1"/>
      <c r="S1338" s="35">
        <f t="shared" si="99"/>
        <v>16.311601324663503</v>
      </c>
      <c r="T1338">
        <f t="shared" si="100"/>
        <v>7.0524520963228782E-2</v>
      </c>
      <c r="U1338">
        <f t="shared" si="101"/>
        <v>-2.6517948145562982</v>
      </c>
    </row>
    <row r="1339" spans="2:21" x14ac:dyDescent="0.25">
      <c r="B1339" s="16" t="s">
        <v>1328</v>
      </c>
      <c r="C1339" s="17">
        <v>-0.39202773405737618</v>
      </c>
      <c r="D1339" s="23">
        <f t="shared" si="98"/>
        <v>11.431889063770495</v>
      </c>
      <c r="E1339" s="1"/>
      <c r="S1339" s="35">
        <f t="shared" si="99"/>
        <v>11.431889063770495</v>
      </c>
      <c r="T1339">
        <f t="shared" si="100"/>
        <v>9.0761514644926877E-2</v>
      </c>
      <c r="U1339">
        <f t="shared" si="101"/>
        <v>-2.3995199307464716</v>
      </c>
    </row>
    <row r="1340" spans="2:21" x14ac:dyDescent="0.25">
      <c r="B1340" s="16" t="s">
        <v>1329</v>
      </c>
      <c r="C1340" s="17">
        <v>-0.78789418657486643</v>
      </c>
      <c r="D1340" s="23">
        <f t="shared" si="98"/>
        <v>9.8484232537005347</v>
      </c>
      <c r="E1340" s="1"/>
      <c r="S1340" s="35">
        <f t="shared" si="99"/>
        <v>9.8484232537005347</v>
      </c>
      <c r="T1340">
        <f t="shared" si="100"/>
        <v>7.2407814548238733E-2</v>
      </c>
      <c r="U1340">
        <f t="shared" si="101"/>
        <v>-2.6254410496659566</v>
      </c>
    </row>
    <row r="1341" spans="2:21" x14ac:dyDescent="0.25">
      <c r="B1341" s="16" t="s">
        <v>1330</v>
      </c>
      <c r="C1341" s="17">
        <v>-0.41325468483169253</v>
      </c>
      <c r="D1341" s="23">
        <f t="shared" si="98"/>
        <v>11.34698126067323</v>
      </c>
      <c r="E1341" s="1"/>
      <c r="S1341" s="35">
        <f t="shared" si="99"/>
        <v>11.34698126067323</v>
      </c>
      <c r="T1341">
        <f t="shared" si="100"/>
        <v>9.0012425119745859E-2</v>
      </c>
      <c r="U1341">
        <f t="shared" si="101"/>
        <v>-2.4078075612947818</v>
      </c>
    </row>
    <row r="1342" spans="2:21" x14ac:dyDescent="0.25">
      <c r="B1342" s="16" t="s">
        <v>1331</v>
      </c>
      <c r="C1342" s="17">
        <v>1.3285862126174808</v>
      </c>
      <c r="D1342" s="23">
        <f t="shared" si="98"/>
        <v>18.314344850469922</v>
      </c>
      <c r="E1342" s="1"/>
      <c r="S1342" s="35">
        <f t="shared" si="99"/>
        <v>18.314344850469922</v>
      </c>
      <c r="T1342">
        <f t="shared" si="100"/>
        <v>4.20091297095549E-2</v>
      </c>
      <c r="U1342">
        <f t="shared" si="101"/>
        <v>-3.1698683102840599</v>
      </c>
    </row>
    <row r="1343" spans="2:21" x14ac:dyDescent="0.25">
      <c r="B1343" s="16" t="s">
        <v>1332</v>
      </c>
      <c r="C1343" s="17">
        <v>-0.98503251639893652</v>
      </c>
      <c r="D1343" s="23">
        <f t="shared" si="98"/>
        <v>9.0598699344042544</v>
      </c>
      <c r="E1343" s="1"/>
      <c r="S1343" s="35">
        <f t="shared" si="99"/>
        <v>9.0598699344042544</v>
      </c>
      <c r="T1343">
        <f t="shared" si="100"/>
        <v>6.1163765172684348E-2</v>
      </c>
      <c r="U1343">
        <f t="shared" si="101"/>
        <v>-2.7942003371496589</v>
      </c>
    </row>
    <row r="1344" spans="2:21" x14ac:dyDescent="0.25">
      <c r="B1344" s="16" t="s">
        <v>1333</v>
      </c>
      <c r="C1344" s="17">
        <v>-0.67486143441524804</v>
      </c>
      <c r="D1344" s="23">
        <f t="shared" si="98"/>
        <v>10.300554262339007</v>
      </c>
      <c r="E1344" s="1"/>
      <c r="S1344" s="35">
        <f t="shared" si="99"/>
        <v>10.300554262339007</v>
      </c>
      <c r="T1344">
        <f t="shared" si="100"/>
        <v>7.8429903161713069E-2</v>
      </c>
      <c r="U1344">
        <f t="shared" si="101"/>
        <v>-2.54555000646809</v>
      </c>
    </row>
    <row r="1345" spans="2:21" x14ac:dyDescent="0.25">
      <c r="B1345" s="16" t="s">
        <v>1334</v>
      </c>
      <c r="C1345" s="17">
        <v>-1.4784976738938778</v>
      </c>
      <c r="D1345" s="23">
        <f t="shared" si="98"/>
        <v>7.086009304424489</v>
      </c>
      <c r="E1345" s="1"/>
      <c r="S1345" s="35">
        <f t="shared" si="99"/>
        <v>7.086009304424489</v>
      </c>
      <c r="T1345">
        <f t="shared" si="100"/>
        <v>3.4026658431190855E-2</v>
      </c>
      <c r="U1345">
        <f t="shared" si="101"/>
        <v>-3.3806109900838455</v>
      </c>
    </row>
    <row r="1346" spans="2:21" x14ac:dyDescent="0.25">
      <c r="B1346" s="16" t="s">
        <v>1335</v>
      </c>
      <c r="C1346" s="17">
        <v>-1.7208837558924723</v>
      </c>
      <c r="D1346" s="23">
        <f t="shared" si="98"/>
        <v>6.1164649764301107</v>
      </c>
      <c r="E1346" s="1"/>
      <c r="S1346" s="35">
        <f t="shared" si="99"/>
        <v>6.1164649764301107</v>
      </c>
      <c r="T1346">
        <f t="shared" si="100"/>
        <v>2.3412733110505155E-2</v>
      </c>
      <c r="U1346">
        <f t="shared" si="101"/>
        <v>-3.754475254592831</v>
      </c>
    </row>
    <row r="1347" spans="2:21" x14ac:dyDescent="0.25">
      <c r="B1347" s="16" t="s">
        <v>1336</v>
      </c>
      <c r="C1347" s="17">
        <v>7.2013653987296297E-2</v>
      </c>
      <c r="D1347" s="23">
        <f t="shared" si="98"/>
        <v>13.288054615949186</v>
      </c>
      <c r="E1347" s="1"/>
      <c r="S1347" s="35">
        <f t="shared" si="99"/>
        <v>13.288054615949186</v>
      </c>
      <c r="T1347">
        <f t="shared" si="100"/>
        <v>9.7617377644866166E-2</v>
      </c>
      <c r="U1347">
        <f t="shared" si="101"/>
        <v>-2.3266997517720238</v>
      </c>
    </row>
    <row r="1348" spans="2:21" x14ac:dyDescent="0.25">
      <c r="B1348" s="16" t="s">
        <v>1337</v>
      </c>
      <c r="C1348" s="17">
        <v>-1.2961816831902611</v>
      </c>
      <c r="D1348" s="23">
        <f t="shared" si="98"/>
        <v>7.8152732672389558</v>
      </c>
      <c r="E1348" s="1"/>
      <c r="S1348" s="35">
        <f t="shared" si="99"/>
        <v>7.8152732672389558</v>
      </c>
      <c r="T1348">
        <f t="shared" si="100"/>
        <v>4.342765133323119E-2</v>
      </c>
      <c r="U1348">
        <f t="shared" si="101"/>
        <v>-3.1366589132615244</v>
      </c>
    </row>
    <row r="1349" spans="2:21" x14ac:dyDescent="0.25">
      <c r="B1349" s="16" t="s">
        <v>1338</v>
      </c>
      <c r="C1349" s="17">
        <v>0.98753199518098744</v>
      </c>
      <c r="D1349" s="23">
        <f t="shared" si="98"/>
        <v>16.950127980723948</v>
      </c>
      <c r="E1349" s="1"/>
      <c r="S1349" s="35">
        <f t="shared" si="99"/>
        <v>16.950127980723948</v>
      </c>
      <c r="T1349">
        <f t="shared" si="100"/>
        <v>6.1373756698462061E-2</v>
      </c>
      <c r="U1349">
        <f t="shared" si="101"/>
        <v>-2.7907729505315042</v>
      </c>
    </row>
    <row r="1350" spans="2:21" x14ac:dyDescent="0.25">
      <c r="B1350" s="16" t="s">
        <v>1339</v>
      </c>
      <c r="C1350" s="17">
        <v>0.22898990405608025</v>
      </c>
      <c r="D1350" s="23">
        <f t="shared" si="98"/>
        <v>13.91595961622432</v>
      </c>
      <c r="E1350" s="1"/>
      <c r="S1350" s="35">
        <f t="shared" si="99"/>
        <v>13.91595961622432</v>
      </c>
      <c r="T1350">
        <f t="shared" si="100"/>
        <v>9.5467026113810971E-2</v>
      </c>
      <c r="U1350">
        <f t="shared" si="101"/>
        <v>-2.3489743674122101</v>
      </c>
    </row>
    <row r="1351" spans="2:21" x14ac:dyDescent="0.25">
      <c r="B1351" s="16" t="s">
        <v>1340</v>
      </c>
      <c r="C1351" s="17">
        <v>0.35621575194026039</v>
      </c>
      <c r="D1351" s="23">
        <f t="shared" si="98"/>
        <v>14.424863007761042</v>
      </c>
      <c r="E1351" s="1"/>
      <c r="S1351" s="35">
        <f t="shared" si="99"/>
        <v>14.424863007761042</v>
      </c>
      <c r="T1351">
        <f t="shared" si="100"/>
        <v>9.2141848508341562E-2</v>
      </c>
      <c r="U1351">
        <f t="shared" si="101"/>
        <v>-2.3844260577226897</v>
      </c>
    </row>
    <row r="1352" spans="2:21" x14ac:dyDescent="0.25">
      <c r="B1352" s="16" t="s">
        <v>1341</v>
      </c>
      <c r="C1352" s="17">
        <v>-0.88682541267578574</v>
      </c>
      <c r="D1352" s="23">
        <f t="shared" si="98"/>
        <v>9.4526983492968562</v>
      </c>
      <c r="E1352" s="1"/>
      <c r="S1352" s="35">
        <f t="shared" si="99"/>
        <v>9.4526983492968562</v>
      </c>
      <c r="T1352">
        <f t="shared" si="100"/>
        <v>6.6839866905822845E-2</v>
      </c>
      <c r="U1352">
        <f t="shared" si="101"/>
        <v>-2.7054555664923718</v>
      </c>
    </row>
    <row r="1353" spans="2:21" x14ac:dyDescent="0.25">
      <c r="B1353" s="16" t="s">
        <v>1342</v>
      </c>
      <c r="C1353" s="17">
        <v>-1.0747523132636583</v>
      </c>
      <c r="D1353" s="23">
        <f t="shared" si="98"/>
        <v>8.7009907469453669</v>
      </c>
      <c r="E1353" s="1"/>
      <c r="S1353" s="35">
        <f t="shared" si="99"/>
        <v>8.7009907469453669</v>
      </c>
      <c r="T1353">
        <f t="shared" si="100"/>
        <v>5.5944861062529765E-2</v>
      </c>
      <c r="U1353">
        <f t="shared" si="101"/>
        <v>-2.8833886971909082</v>
      </c>
    </row>
    <row r="1354" spans="2:21" x14ac:dyDescent="0.25">
      <c r="B1354" s="16" t="s">
        <v>1343</v>
      </c>
      <c r="C1354" s="17">
        <v>1.5165595204600464</v>
      </c>
      <c r="D1354" s="23">
        <f t="shared" si="98"/>
        <v>19.066238081840186</v>
      </c>
      <c r="E1354" s="1"/>
      <c r="S1354" s="35">
        <f t="shared" si="99"/>
        <v>19.066238081840186</v>
      </c>
      <c r="T1354">
        <f t="shared" si="100"/>
        <v>3.2495339856889419E-2</v>
      </c>
      <c r="U1354">
        <f t="shared" si="101"/>
        <v>-3.4266585889464207</v>
      </c>
    </row>
    <row r="1355" spans="2:21" x14ac:dyDescent="0.25">
      <c r="B1355" s="16" t="s">
        <v>1344</v>
      </c>
      <c r="C1355" s="17">
        <v>2.4717718932841266</v>
      </c>
      <c r="D1355" s="23">
        <f t="shared" ref="D1355:D1418" si="102">C1355*$D$6+$D$4</f>
        <v>22.887087573136505</v>
      </c>
      <c r="E1355" s="1"/>
      <c r="S1355" s="35">
        <f t="shared" si="99"/>
        <v>22.887087573136505</v>
      </c>
      <c r="T1355">
        <f t="shared" si="100"/>
        <v>5.210808812753976E-3</v>
      </c>
      <c r="U1355">
        <f t="shared" si="101"/>
        <v>-5.2570201928945064</v>
      </c>
    </row>
    <row r="1356" spans="2:21" x14ac:dyDescent="0.25">
      <c r="B1356" s="16" t="s">
        <v>1345</v>
      </c>
      <c r="C1356" s="17">
        <v>-1.2505058965617293</v>
      </c>
      <c r="D1356" s="23">
        <f t="shared" si="102"/>
        <v>7.9979764137530829</v>
      </c>
      <c r="E1356" s="1"/>
      <c r="S1356" s="35">
        <f t="shared" ref="S1356:S1419" si="103">D1356</f>
        <v>7.9979764137530829</v>
      </c>
      <c r="T1356">
        <f t="shared" ref="T1356:T1419" si="104">NORMDIST(S1356,$T$6,$T$7,FALSE)</f>
        <v>4.5933880548618557E-2</v>
      </c>
      <c r="U1356">
        <f t="shared" ref="U1356:U1419" si="105">LN(T1356)</f>
        <v>-3.0805522958916094</v>
      </c>
    </row>
    <row r="1357" spans="2:21" x14ac:dyDescent="0.25">
      <c r="B1357" s="16" t="s">
        <v>1346</v>
      </c>
      <c r="C1357" s="17">
        <v>1.1065326477469457</v>
      </c>
      <c r="D1357" s="23">
        <f t="shared" si="102"/>
        <v>17.426130590987782</v>
      </c>
      <c r="E1357" s="1"/>
      <c r="S1357" s="35">
        <f t="shared" si="103"/>
        <v>17.426130590987782</v>
      </c>
      <c r="T1357">
        <f t="shared" si="104"/>
        <v>5.4457654989271111E-2</v>
      </c>
      <c r="U1357">
        <f t="shared" si="105"/>
        <v>-2.9103318519865717</v>
      </c>
    </row>
    <row r="1358" spans="2:21" x14ac:dyDescent="0.25">
      <c r="B1358" s="16" t="s">
        <v>1347</v>
      </c>
      <c r="C1358" s="17">
        <v>0.94198963641383571</v>
      </c>
      <c r="D1358" s="23">
        <f t="shared" si="102"/>
        <v>16.767958545655343</v>
      </c>
      <c r="E1358" s="1"/>
      <c r="S1358" s="35">
        <f t="shared" si="103"/>
        <v>16.767958545655343</v>
      </c>
      <c r="T1358">
        <f t="shared" si="104"/>
        <v>6.4015964140890308E-2</v>
      </c>
      <c r="U1358">
        <f t="shared" si="105"/>
        <v>-2.7486227870259641</v>
      </c>
    </row>
    <row r="1359" spans="2:21" x14ac:dyDescent="0.25">
      <c r="B1359" s="16" t="s">
        <v>1348</v>
      </c>
      <c r="C1359" s="17">
        <v>-0.66681428664424103</v>
      </c>
      <c r="D1359" s="23">
        <f t="shared" si="102"/>
        <v>10.332742853423035</v>
      </c>
      <c r="E1359" s="1"/>
      <c r="S1359" s="35">
        <f t="shared" si="103"/>
        <v>10.332742853423035</v>
      </c>
      <c r="T1359">
        <f t="shared" si="104"/>
        <v>7.8840286757254449E-2</v>
      </c>
      <c r="U1359">
        <f t="shared" si="105"/>
        <v>-2.5403311594990767</v>
      </c>
    </row>
    <row r="1360" spans="2:21" x14ac:dyDescent="0.25">
      <c r="B1360" s="16" t="s">
        <v>1349</v>
      </c>
      <c r="C1360" s="17">
        <v>-0.3352782410624317</v>
      </c>
      <c r="D1360" s="23">
        <f t="shared" si="102"/>
        <v>11.658887035750274</v>
      </c>
      <c r="E1360" s="1"/>
      <c r="S1360" s="35">
        <f t="shared" si="103"/>
        <v>11.658887035750274</v>
      </c>
      <c r="T1360">
        <f t="shared" si="104"/>
        <v>9.2597554410747712E-2</v>
      </c>
      <c r="U1360">
        <f t="shared" si="105"/>
        <v>-2.379492547929865</v>
      </c>
    </row>
    <row r="1361" spans="2:21" x14ac:dyDescent="0.25">
      <c r="B1361" s="16" t="s">
        <v>1350</v>
      </c>
      <c r="C1361" s="17">
        <v>0.56046543149785955</v>
      </c>
      <c r="D1361" s="23">
        <f t="shared" si="102"/>
        <v>15.241861725991438</v>
      </c>
      <c r="E1361" s="1"/>
      <c r="S1361" s="35">
        <f t="shared" si="103"/>
        <v>15.241861725991438</v>
      </c>
      <c r="T1361">
        <f t="shared" si="104"/>
        <v>8.4254056109925354E-2</v>
      </c>
      <c r="U1361">
        <f t="shared" si="105"/>
        <v>-2.4739185671705521</v>
      </c>
    </row>
    <row r="1362" spans="2:21" x14ac:dyDescent="0.25">
      <c r="B1362" s="16" t="s">
        <v>1351</v>
      </c>
      <c r="C1362" s="17">
        <v>-0.57023551381031679</v>
      </c>
      <c r="D1362" s="23">
        <f t="shared" si="102"/>
        <v>10.719057944758733</v>
      </c>
      <c r="E1362" s="1"/>
      <c r="S1362" s="35">
        <f t="shared" si="103"/>
        <v>10.719057944758733</v>
      </c>
      <c r="T1362">
        <f t="shared" si="104"/>
        <v>8.3529220480055066E-2</v>
      </c>
      <c r="U1362">
        <f t="shared" si="105"/>
        <v>-2.4825587624731784</v>
      </c>
    </row>
    <row r="1363" spans="2:21" x14ac:dyDescent="0.25">
      <c r="B1363" s="16" t="s">
        <v>1352</v>
      </c>
      <c r="C1363" s="17">
        <v>0.64184099961123064</v>
      </c>
      <c r="D1363" s="23">
        <f t="shared" si="102"/>
        <v>15.567363998444922</v>
      </c>
      <c r="E1363" s="1"/>
      <c r="S1363" s="35">
        <f t="shared" si="103"/>
        <v>15.567363998444922</v>
      </c>
      <c r="T1363">
        <f t="shared" si="104"/>
        <v>8.0398673072475807E-2</v>
      </c>
      <c r="U1363">
        <f t="shared" si="105"/>
        <v>-2.5207576070070941</v>
      </c>
    </row>
    <row r="1364" spans="2:21" x14ac:dyDescent="0.25">
      <c r="B1364" s="16" t="s">
        <v>1353</v>
      </c>
      <c r="C1364" s="17">
        <v>-1.9684321373370937</v>
      </c>
      <c r="D1364" s="23">
        <f t="shared" si="102"/>
        <v>5.1262714506516254</v>
      </c>
      <c r="E1364" s="1"/>
      <c r="S1364" s="35">
        <f t="shared" si="103"/>
        <v>5.1262714506516254</v>
      </c>
      <c r="T1364">
        <f t="shared" si="104"/>
        <v>1.5075848288324215E-2</v>
      </c>
      <c r="U1364">
        <f t="shared" si="105"/>
        <v>-4.1946612667530996</v>
      </c>
    </row>
    <row r="1365" spans="2:21" x14ac:dyDescent="0.25">
      <c r="B1365" s="16" t="s">
        <v>1354</v>
      </c>
      <c r="C1365" s="17">
        <v>-0.51812802229602251</v>
      </c>
      <c r="D1365" s="23">
        <f t="shared" si="102"/>
        <v>10.927487910815909</v>
      </c>
      <c r="E1365" s="1"/>
      <c r="S1365" s="35">
        <f t="shared" si="103"/>
        <v>10.927487910815909</v>
      </c>
      <c r="T1365">
        <f t="shared" si="104"/>
        <v>8.5853178226306254E-2</v>
      </c>
      <c r="U1365">
        <f t="shared" si="105"/>
        <v>-2.455116671633089</v>
      </c>
    </row>
    <row r="1366" spans="2:21" x14ac:dyDescent="0.25">
      <c r="B1366" s="16" t="s">
        <v>1355</v>
      </c>
      <c r="C1366" s="17">
        <v>-0.14874442256481443</v>
      </c>
      <c r="D1366" s="23">
        <f t="shared" si="102"/>
        <v>12.405022309740742</v>
      </c>
      <c r="E1366" s="1"/>
      <c r="S1366" s="35">
        <f t="shared" si="103"/>
        <v>12.405022309740742</v>
      </c>
      <c r="T1366">
        <f t="shared" si="104"/>
        <v>9.6762129393345109E-2</v>
      </c>
      <c r="U1366">
        <f t="shared" si="105"/>
        <v>-2.3354995865235399</v>
      </c>
    </row>
    <row r="1367" spans="2:21" x14ac:dyDescent="0.25">
      <c r="B1367" s="16" t="s">
        <v>1356</v>
      </c>
      <c r="C1367" s="17">
        <v>-1.0061671006457782</v>
      </c>
      <c r="D1367" s="23">
        <f t="shared" si="102"/>
        <v>8.9753315974168864</v>
      </c>
      <c r="E1367" s="1"/>
      <c r="S1367" s="35">
        <f t="shared" si="103"/>
        <v>8.9753315974168864</v>
      </c>
      <c r="T1367">
        <f t="shared" si="104"/>
        <v>5.9933944481473163E-2</v>
      </c>
      <c r="U1367">
        <f t="shared" si="105"/>
        <v>-2.8145122485322394</v>
      </c>
    </row>
    <row r="1368" spans="2:21" x14ac:dyDescent="0.25">
      <c r="B1368" s="16" t="s">
        <v>1357</v>
      </c>
      <c r="C1368" s="17">
        <v>2.3871546759421443E-2</v>
      </c>
      <c r="D1368" s="23">
        <f t="shared" si="102"/>
        <v>13.095486187037686</v>
      </c>
      <c r="E1368" s="1"/>
      <c r="S1368" s="35">
        <f t="shared" si="103"/>
        <v>13.095486187037686</v>
      </c>
      <c r="T1368">
        <f t="shared" si="104"/>
        <v>9.7820599242189943E-2</v>
      </c>
      <c r="U1368">
        <f t="shared" si="105"/>
        <v>-2.3246200979216876</v>
      </c>
    </row>
    <row r="1369" spans="2:21" x14ac:dyDescent="0.25">
      <c r="B1369" s="16" t="s">
        <v>1358</v>
      </c>
      <c r="C1369" s="17">
        <v>0.67229143257377</v>
      </c>
      <c r="D1369" s="23">
        <f t="shared" si="102"/>
        <v>15.68916573029508</v>
      </c>
      <c r="E1369" s="1"/>
      <c r="S1369" s="35">
        <f t="shared" si="103"/>
        <v>15.68916573029508</v>
      </c>
      <c r="T1369">
        <f t="shared" si="104"/>
        <v>7.8872464397646613E-2</v>
      </c>
      <c r="U1369">
        <f t="shared" si="105"/>
        <v>-2.5399231057354714</v>
      </c>
    </row>
    <row r="1370" spans="2:21" x14ac:dyDescent="0.25">
      <c r="B1370" s="16" t="s">
        <v>1359</v>
      </c>
      <c r="C1370" s="17">
        <v>0.62324438286126316</v>
      </c>
      <c r="D1370" s="23">
        <f t="shared" si="102"/>
        <v>15.492977531445053</v>
      </c>
      <c r="E1370" s="1"/>
      <c r="S1370" s="35">
        <f t="shared" si="103"/>
        <v>15.492977531445053</v>
      </c>
      <c r="T1370">
        <f t="shared" si="104"/>
        <v>8.1309550947026146E-2</v>
      </c>
      <c r="U1370">
        <f t="shared" si="105"/>
        <v>-2.5094917915051513</v>
      </c>
    </row>
    <row r="1371" spans="2:21" x14ac:dyDescent="0.25">
      <c r="B1371" s="16" t="s">
        <v>1360</v>
      </c>
      <c r="C1371" s="17">
        <v>-0.13793017441952826</v>
      </c>
      <c r="D1371" s="23">
        <f t="shared" si="102"/>
        <v>12.448279302321886</v>
      </c>
      <c r="E1371" s="1"/>
      <c r="S1371" s="35">
        <f t="shared" si="103"/>
        <v>12.448279302321886</v>
      </c>
      <c r="T1371">
        <f t="shared" si="104"/>
        <v>9.6909663717361982E-2</v>
      </c>
      <c r="U1371">
        <f t="shared" si="105"/>
        <v>-2.3339760362926536</v>
      </c>
    </row>
    <row r="1372" spans="2:21" x14ac:dyDescent="0.25">
      <c r="B1372" s="16" t="s">
        <v>1361</v>
      </c>
      <c r="C1372" s="17">
        <v>-1.6755118901016155</v>
      </c>
      <c r="D1372" s="23">
        <f t="shared" si="102"/>
        <v>6.297952439593538</v>
      </c>
      <c r="E1372" s="1"/>
      <c r="S1372" s="35">
        <f t="shared" si="103"/>
        <v>6.297952439593538</v>
      </c>
      <c r="T1372">
        <f t="shared" si="104"/>
        <v>2.5218159333067227E-2</v>
      </c>
      <c r="U1372">
        <f t="shared" si="105"/>
        <v>-3.6801909355233193</v>
      </c>
    </row>
    <row r="1373" spans="2:21" x14ac:dyDescent="0.25">
      <c r="B1373" s="16" t="s">
        <v>1362</v>
      </c>
      <c r="C1373" s="17">
        <v>0.2875490549396913</v>
      </c>
      <c r="D1373" s="23">
        <f t="shared" si="102"/>
        <v>14.150196219758765</v>
      </c>
      <c r="E1373" s="1"/>
      <c r="S1373" s="35">
        <f t="shared" si="103"/>
        <v>14.150196219758765</v>
      </c>
      <c r="T1373">
        <f t="shared" si="104"/>
        <v>9.4103776800467567E-2</v>
      </c>
      <c r="U1373">
        <f t="shared" si="105"/>
        <v>-2.3633570971657583</v>
      </c>
    </row>
    <row r="1374" spans="2:21" x14ac:dyDescent="0.25">
      <c r="B1374" s="16" t="s">
        <v>1363</v>
      </c>
      <c r="C1374" s="17">
        <v>1.9200335278368053</v>
      </c>
      <c r="D1374" s="23">
        <f t="shared" si="102"/>
        <v>20.680134111347222</v>
      </c>
      <c r="E1374" s="1"/>
      <c r="S1374" s="35">
        <f t="shared" si="103"/>
        <v>20.680134111347222</v>
      </c>
      <c r="T1374">
        <f t="shared" si="104"/>
        <v>1.6694581082589935E-2</v>
      </c>
      <c r="U1374">
        <f t="shared" si="105"/>
        <v>-4.0926710982888839</v>
      </c>
    </row>
    <row r="1375" spans="2:21" x14ac:dyDescent="0.25">
      <c r="B1375" s="16" t="s">
        <v>1364</v>
      </c>
      <c r="C1375" s="17">
        <v>-0.42082633483911941</v>
      </c>
      <c r="D1375" s="23">
        <f t="shared" si="102"/>
        <v>11.316694660643522</v>
      </c>
      <c r="E1375" s="1"/>
      <c r="S1375" s="35">
        <f t="shared" si="103"/>
        <v>11.316694660643522</v>
      </c>
      <c r="T1375">
        <f t="shared" si="104"/>
        <v>8.9737307566104693E-2</v>
      </c>
      <c r="U1375">
        <f t="shared" si="105"/>
        <v>-2.4108686814907534</v>
      </c>
    </row>
    <row r="1376" spans="2:21" x14ac:dyDescent="0.25">
      <c r="B1376" s="16" t="s">
        <v>1365</v>
      </c>
      <c r="C1376" s="17">
        <v>0.41077983115304972</v>
      </c>
      <c r="D1376" s="23">
        <f t="shared" si="102"/>
        <v>14.643119324612199</v>
      </c>
      <c r="E1376" s="1"/>
      <c r="S1376" s="35">
        <f t="shared" si="103"/>
        <v>14.643119324612199</v>
      </c>
      <c r="T1376">
        <f t="shared" si="104"/>
        <v>9.0319364751408129E-2</v>
      </c>
      <c r="U1376">
        <f t="shared" si="105"/>
        <v>-2.4044033924758259</v>
      </c>
    </row>
    <row r="1377" spans="2:21" x14ac:dyDescent="0.25">
      <c r="B1377" s="16" t="s">
        <v>1366</v>
      </c>
      <c r="C1377" s="17">
        <v>-0.19574120735193404</v>
      </c>
      <c r="D1377" s="23">
        <f t="shared" si="102"/>
        <v>12.217035170592263</v>
      </c>
      <c r="E1377" s="1"/>
      <c r="S1377" s="35">
        <f t="shared" si="103"/>
        <v>12.217035170592263</v>
      </c>
      <c r="T1377">
        <f t="shared" si="104"/>
        <v>9.599799159246504E-2</v>
      </c>
      <c r="U1377">
        <f t="shared" si="105"/>
        <v>-2.3434280086449686</v>
      </c>
    </row>
    <row r="1378" spans="2:21" x14ac:dyDescent="0.25">
      <c r="B1378" s="16" t="s">
        <v>1367</v>
      </c>
      <c r="C1378" s="17">
        <v>9.664503485874272E-2</v>
      </c>
      <c r="D1378" s="23">
        <f t="shared" si="102"/>
        <v>13.386580139434971</v>
      </c>
      <c r="E1378" s="1"/>
      <c r="S1378" s="35">
        <f t="shared" si="103"/>
        <v>13.386580139434971</v>
      </c>
      <c r="T1378">
        <f t="shared" si="104"/>
        <v>9.742949287902096E-2</v>
      </c>
      <c r="U1378">
        <f t="shared" si="105"/>
        <v>-2.328626312536151</v>
      </c>
    </row>
    <row r="1379" spans="2:21" x14ac:dyDescent="0.25">
      <c r="B1379" s="16" t="s">
        <v>1368</v>
      </c>
      <c r="C1379" s="17">
        <v>0.65124685646498093</v>
      </c>
      <c r="D1379" s="23">
        <f t="shared" si="102"/>
        <v>15.604987425859925</v>
      </c>
      <c r="E1379" s="1"/>
      <c r="S1379" s="35">
        <f t="shared" si="103"/>
        <v>15.604987425859925</v>
      </c>
      <c r="T1379">
        <f t="shared" si="104"/>
        <v>7.9931728260861035E-2</v>
      </c>
      <c r="U1379">
        <f t="shared" si="105"/>
        <v>-2.5265824053977948</v>
      </c>
    </row>
    <row r="1380" spans="2:21" x14ac:dyDescent="0.25">
      <c r="B1380" s="16" t="s">
        <v>1369</v>
      </c>
      <c r="C1380" s="17">
        <v>0.24992775607329634</v>
      </c>
      <c r="D1380" s="23">
        <f t="shared" si="102"/>
        <v>13.999711024293186</v>
      </c>
      <c r="E1380" s="1"/>
      <c r="S1380" s="35">
        <f t="shared" si="103"/>
        <v>13.999711024293186</v>
      </c>
      <c r="T1380">
        <f t="shared" si="104"/>
        <v>9.5013348588669694E-2</v>
      </c>
      <c r="U1380">
        <f t="shared" si="105"/>
        <v>-2.3537378857927256</v>
      </c>
    </row>
    <row r="1381" spans="2:21" x14ac:dyDescent="0.25">
      <c r="B1381" s="16" t="s">
        <v>1370</v>
      </c>
      <c r="C1381" s="17">
        <v>-1.2744717181351444</v>
      </c>
      <c r="D1381" s="23">
        <f t="shared" si="102"/>
        <v>7.9021131274594225</v>
      </c>
      <c r="E1381" s="1"/>
      <c r="S1381" s="35">
        <f t="shared" si="103"/>
        <v>7.9021131274594225</v>
      </c>
      <c r="T1381">
        <f t="shared" si="104"/>
        <v>4.4612519403360293E-2</v>
      </c>
      <c r="U1381">
        <f t="shared" si="105"/>
        <v>-3.1097407552349292</v>
      </c>
    </row>
    <row r="1382" spans="2:21" x14ac:dyDescent="0.25">
      <c r="B1382" s="16" t="s">
        <v>1371</v>
      </c>
      <c r="C1382" s="17">
        <v>-1.1777383511887181</v>
      </c>
      <c r="D1382" s="23">
        <f t="shared" si="102"/>
        <v>8.2890465952451287</v>
      </c>
      <c r="E1382" s="1"/>
      <c r="S1382" s="35">
        <f t="shared" si="103"/>
        <v>8.2890465952451287</v>
      </c>
      <c r="T1382">
        <f t="shared" si="104"/>
        <v>5.0020902526447759E-2</v>
      </c>
      <c r="U1382">
        <f t="shared" si="105"/>
        <v>-2.995314310383812</v>
      </c>
    </row>
    <row r="1383" spans="2:21" x14ac:dyDescent="0.25">
      <c r="B1383" s="16" t="s">
        <v>1372</v>
      </c>
      <c r="C1383" s="17">
        <v>-0.68987039988965382</v>
      </c>
      <c r="D1383" s="23">
        <f t="shared" si="102"/>
        <v>10.240518400441385</v>
      </c>
      <c r="E1383" s="1"/>
      <c r="S1383" s="35">
        <f t="shared" si="103"/>
        <v>10.240518400441385</v>
      </c>
      <c r="T1383">
        <f t="shared" si="104"/>
        <v>7.7657251998185309E-2</v>
      </c>
      <c r="U1383">
        <f t="shared" si="105"/>
        <v>-2.5554503403396369</v>
      </c>
    </row>
    <row r="1384" spans="2:21" x14ac:dyDescent="0.25">
      <c r="B1384" s="16" t="s">
        <v>1373</v>
      </c>
      <c r="C1384" s="17">
        <v>-0.44403293002788946</v>
      </c>
      <c r="D1384" s="23">
        <f t="shared" si="102"/>
        <v>11.223868279888443</v>
      </c>
      <c r="E1384" s="1"/>
      <c r="S1384" s="35">
        <f t="shared" si="103"/>
        <v>11.223868279888443</v>
      </c>
      <c r="T1384">
        <f t="shared" si="104"/>
        <v>8.8868769459460845E-2</v>
      </c>
      <c r="U1384">
        <f t="shared" si="105"/>
        <v>-2.4205944978510687</v>
      </c>
    </row>
    <row r="1385" spans="2:21" x14ac:dyDescent="0.25">
      <c r="B1385" s="16" t="s">
        <v>1374</v>
      </c>
      <c r="C1385" s="17">
        <v>-0.14325494452291621</v>
      </c>
      <c r="D1385" s="23">
        <f t="shared" si="102"/>
        <v>12.426980221908336</v>
      </c>
      <c r="E1385" s="1"/>
      <c r="S1385" s="35">
        <f t="shared" si="103"/>
        <v>12.426980221908336</v>
      </c>
      <c r="T1385">
        <f t="shared" si="104"/>
        <v>9.683835401969984E-2</v>
      </c>
      <c r="U1385">
        <f t="shared" si="105"/>
        <v>-2.3347121439619345</v>
      </c>
    </row>
    <row r="1386" spans="2:21" x14ac:dyDescent="0.25">
      <c r="B1386" s="16" t="s">
        <v>1375</v>
      </c>
      <c r="C1386" s="17">
        <v>0.47501075660482273</v>
      </c>
      <c r="D1386" s="23">
        <f t="shared" si="102"/>
        <v>14.90004302641929</v>
      </c>
      <c r="E1386" s="1"/>
      <c r="S1386" s="35">
        <f t="shared" si="103"/>
        <v>14.90004302641929</v>
      </c>
      <c r="T1386">
        <f t="shared" si="104"/>
        <v>8.7896824581167474E-2</v>
      </c>
      <c r="U1386">
        <f t="shared" si="105"/>
        <v>-2.4315916002999987</v>
      </c>
    </row>
    <row r="1387" spans="2:21" x14ac:dyDescent="0.25">
      <c r="B1387" s="16" t="s">
        <v>1376</v>
      </c>
      <c r="C1387" s="17">
        <v>-0.28971077265697504</v>
      </c>
      <c r="D1387" s="23">
        <f t="shared" si="102"/>
        <v>11.841156909372099</v>
      </c>
      <c r="E1387" s="1"/>
      <c r="S1387" s="35">
        <f t="shared" si="103"/>
        <v>11.841156909372099</v>
      </c>
      <c r="T1387">
        <f t="shared" si="104"/>
        <v>9.3887799139588932E-2</v>
      </c>
      <c r="U1387">
        <f t="shared" si="105"/>
        <v>-2.3656548358258198</v>
      </c>
    </row>
    <row r="1388" spans="2:21" x14ac:dyDescent="0.25">
      <c r="B1388" s="16" t="s">
        <v>1377</v>
      </c>
      <c r="C1388" s="17">
        <v>-0.19796565929940682</v>
      </c>
      <c r="D1388" s="23">
        <f t="shared" si="102"/>
        <v>12.208137362802372</v>
      </c>
      <c r="E1388" s="1"/>
      <c r="S1388" s="35">
        <f t="shared" si="103"/>
        <v>12.208137362802372</v>
      </c>
      <c r="T1388">
        <f t="shared" si="104"/>
        <v>9.5956917742121048E-2</v>
      </c>
      <c r="U1388">
        <f t="shared" si="105"/>
        <v>-2.3438559617628467</v>
      </c>
    </row>
    <row r="1389" spans="2:21" x14ac:dyDescent="0.25">
      <c r="B1389" s="16" t="s">
        <v>1378</v>
      </c>
      <c r="C1389" s="17">
        <v>-2.105490847591645</v>
      </c>
      <c r="D1389" s="23">
        <f t="shared" si="102"/>
        <v>4.5780366096334202</v>
      </c>
      <c r="E1389" s="1"/>
      <c r="S1389" s="35">
        <f t="shared" si="103"/>
        <v>4.5780366096334202</v>
      </c>
      <c r="T1389">
        <f t="shared" si="104"/>
        <v>1.1519182364068997E-2</v>
      </c>
      <c r="U1389">
        <f t="shared" si="105"/>
        <v>-4.463741601574494</v>
      </c>
    </row>
    <row r="1390" spans="2:21" x14ac:dyDescent="0.25">
      <c r="B1390" s="16" t="s">
        <v>1379</v>
      </c>
      <c r="C1390" s="17">
        <v>0.73994067584280232</v>
      </c>
      <c r="D1390" s="23">
        <f t="shared" si="102"/>
        <v>15.95976270337121</v>
      </c>
      <c r="E1390" s="1"/>
      <c r="S1390" s="35">
        <f t="shared" si="103"/>
        <v>15.95976270337121</v>
      </c>
      <c r="T1390">
        <f t="shared" si="104"/>
        <v>7.5343708932296541E-2</v>
      </c>
      <c r="U1390">
        <f t="shared" si="105"/>
        <v>-2.5856948486719777</v>
      </c>
    </row>
    <row r="1391" spans="2:21" x14ac:dyDescent="0.25">
      <c r="B1391" s="16" t="s">
        <v>1380</v>
      </c>
      <c r="C1391" s="17">
        <v>1.5997435850217789</v>
      </c>
      <c r="D1391" s="23">
        <f t="shared" si="102"/>
        <v>19.398974340087115</v>
      </c>
      <c r="E1391" s="1"/>
      <c r="S1391" s="35">
        <f t="shared" si="103"/>
        <v>19.398974340087115</v>
      </c>
      <c r="T1391">
        <f t="shared" si="104"/>
        <v>2.8691628237983314E-2</v>
      </c>
      <c r="U1391">
        <f t="shared" si="105"/>
        <v>-3.5511498977939691</v>
      </c>
    </row>
    <row r="1392" spans="2:21" x14ac:dyDescent="0.25">
      <c r="B1392" s="16" t="s">
        <v>1381</v>
      </c>
      <c r="C1392" s="17">
        <v>1.2589062818421062</v>
      </c>
      <c r="D1392" s="23">
        <f t="shared" si="102"/>
        <v>18.035625127368426</v>
      </c>
      <c r="E1392" s="1"/>
      <c r="S1392" s="35">
        <f t="shared" si="103"/>
        <v>18.035625127368426</v>
      </c>
      <c r="T1392">
        <f t="shared" si="104"/>
        <v>4.5807043667519483E-2</v>
      </c>
      <c r="U1392">
        <f t="shared" si="105"/>
        <v>-3.0833174078195169</v>
      </c>
    </row>
    <row r="1393" spans="2:21" x14ac:dyDescent="0.25">
      <c r="B1393" s="16" t="s">
        <v>1382</v>
      </c>
      <c r="C1393" s="17">
        <v>-1.948910190210839</v>
      </c>
      <c r="D1393" s="23">
        <f t="shared" si="102"/>
        <v>5.204359239156644</v>
      </c>
      <c r="E1393" s="1"/>
      <c r="S1393" s="35">
        <f t="shared" si="103"/>
        <v>5.204359239156644</v>
      </c>
      <c r="T1393">
        <f t="shared" si="104"/>
        <v>1.5641843272273605E-2</v>
      </c>
      <c r="U1393">
        <f t="shared" si="105"/>
        <v>-4.1578056945259991</v>
      </c>
    </row>
    <row r="1394" spans="2:21" x14ac:dyDescent="0.25">
      <c r="B1394" s="16" t="s">
        <v>1383</v>
      </c>
      <c r="C1394" s="17">
        <v>0.81849039566001869</v>
      </c>
      <c r="D1394" s="23">
        <f t="shared" si="102"/>
        <v>16.273961582640077</v>
      </c>
      <c r="E1394" s="1"/>
      <c r="S1394" s="35">
        <f t="shared" si="103"/>
        <v>16.273961582640077</v>
      </c>
      <c r="T1394">
        <f t="shared" si="104"/>
        <v>7.1050259999000998E-2</v>
      </c>
      <c r="U1394">
        <f t="shared" si="105"/>
        <v>-2.6443677650649913</v>
      </c>
    </row>
    <row r="1395" spans="2:21" x14ac:dyDescent="0.25">
      <c r="B1395" s="16" t="s">
        <v>1384</v>
      </c>
      <c r="C1395" s="17">
        <v>1.2889258137127599</v>
      </c>
      <c r="D1395" s="23">
        <f t="shared" si="102"/>
        <v>18.155703254851041</v>
      </c>
      <c r="E1395" s="1"/>
      <c r="S1395" s="35">
        <f t="shared" si="103"/>
        <v>18.155703254851041</v>
      </c>
      <c r="T1395">
        <f t="shared" si="104"/>
        <v>4.4155737496118293E-2</v>
      </c>
      <c r="U1395">
        <f t="shared" si="105"/>
        <v>-3.1200324057635713</v>
      </c>
    </row>
    <row r="1396" spans="2:21" x14ac:dyDescent="0.25">
      <c r="B1396" s="16" t="s">
        <v>1385</v>
      </c>
      <c r="C1396" s="17">
        <v>1.2811839056138064</v>
      </c>
      <c r="D1396" s="23">
        <f t="shared" si="102"/>
        <v>18.124735622455226</v>
      </c>
      <c r="E1396" s="1"/>
      <c r="S1396" s="35">
        <f t="shared" si="103"/>
        <v>18.124735622455226</v>
      </c>
      <c r="T1396">
        <f t="shared" si="104"/>
        <v>4.457951745837694E-2</v>
      </c>
      <c r="U1396">
        <f t="shared" si="105"/>
        <v>-3.1104807752557879</v>
      </c>
    </row>
    <row r="1397" spans="2:21" x14ac:dyDescent="0.25">
      <c r="B1397" s="16" t="s">
        <v>1386</v>
      </c>
      <c r="C1397" s="17">
        <v>-0.74328874696540281</v>
      </c>
      <c r="D1397" s="23">
        <f t="shared" si="102"/>
        <v>10.026845012138388</v>
      </c>
      <c r="E1397" s="1"/>
      <c r="S1397" s="35">
        <f t="shared" si="103"/>
        <v>10.026845012138388</v>
      </c>
      <c r="T1397">
        <f t="shared" si="104"/>
        <v>7.4836807301982569E-2</v>
      </c>
      <c r="U1397">
        <f t="shared" si="105"/>
        <v>-2.5924454388017977</v>
      </c>
    </row>
    <row r="1398" spans="2:21" x14ac:dyDescent="0.25">
      <c r="B1398" s="16" t="s">
        <v>1387</v>
      </c>
      <c r="C1398" s="17">
        <v>-0.13825086069954268</v>
      </c>
      <c r="D1398" s="23">
        <f t="shared" si="102"/>
        <v>12.44699655720183</v>
      </c>
      <c r="E1398" s="1"/>
      <c r="S1398" s="35">
        <f t="shared" si="103"/>
        <v>12.44699655720183</v>
      </c>
      <c r="T1398">
        <f t="shared" si="104"/>
        <v>9.6905442406473294E-2</v>
      </c>
      <c r="U1398">
        <f t="shared" si="105"/>
        <v>-2.3340195964771384</v>
      </c>
    </row>
    <row r="1399" spans="2:21" x14ac:dyDescent="0.25">
      <c r="B1399" s="16" t="s">
        <v>1388</v>
      </c>
      <c r="C1399" s="17">
        <v>-4.4670335586140857E-2</v>
      </c>
      <c r="D1399" s="23">
        <f t="shared" si="102"/>
        <v>12.821318657655437</v>
      </c>
      <c r="E1399" s="1"/>
      <c r="S1399" s="35">
        <f t="shared" si="103"/>
        <v>12.821318657655437</v>
      </c>
      <c r="T1399">
        <f t="shared" si="104"/>
        <v>9.773382193832568E-2</v>
      </c>
      <c r="U1399">
        <f t="shared" si="105"/>
        <v>-2.3255075982812943</v>
      </c>
    </row>
    <row r="1400" spans="2:21" x14ac:dyDescent="0.25">
      <c r="B1400" s="16" t="s">
        <v>1389</v>
      </c>
      <c r="C1400" s="17">
        <v>-2.3855881103017791</v>
      </c>
      <c r="D1400" s="23">
        <f t="shared" si="102"/>
        <v>3.4576475587928837</v>
      </c>
      <c r="E1400" s="1"/>
      <c r="S1400" s="35">
        <f t="shared" si="103"/>
        <v>3.4576475587928837</v>
      </c>
      <c r="T1400">
        <f t="shared" si="104"/>
        <v>6.2832631410174042E-3</v>
      </c>
      <c r="U1400">
        <f t="shared" si="105"/>
        <v>-5.0698658250094892</v>
      </c>
    </row>
    <row r="1401" spans="2:21" x14ac:dyDescent="0.25">
      <c r="B1401" s="16" t="s">
        <v>1390</v>
      </c>
      <c r="C1401" s="17">
        <v>1.645187176329846</v>
      </c>
      <c r="D1401" s="23">
        <f t="shared" si="102"/>
        <v>19.580748705319383</v>
      </c>
      <c r="E1401" s="1"/>
      <c r="S1401" s="35">
        <f t="shared" si="103"/>
        <v>19.580748705319383</v>
      </c>
      <c r="T1401">
        <f t="shared" si="104"/>
        <v>2.6729903114482798E-2</v>
      </c>
      <c r="U1401">
        <f t="shared" si="105"/>
        <v>-3.621972373436352</v>
      </c>
    </row>
    <row r="1402" spans="2:21" x14ac:dyDescent="0.25">
      <c r="B1402" s="16" t="s">
        <v>1391</v>
      </c>
      <c r="C1402" s="17">
        <v>-0.46636262620444485</v>
      </c>
      <c r="D1402" s="23">
        <f t="shared" si="102"/>
        <v>11.13454949518222</v>
      </c>
      <c r="E1402" s="1"/>
      <c r="S1402" s="35">
        <f t="shared" si="103"/>
        <v>11.13454949518222</v>
      </c>
      <c r="T1402">
        <f t="shared" si="104"/>
        <v>8.7997921656934153E-2</v>
      </c>
      <c r="U1402">
        <f t="shared" si="105"/>
        <v>-2.430442082317668</v>
      </c>
    </row>
    <row r="1403" spans="2:21" x14ac:dyDescent="0.25">
      <c r="B1403" s="16" t="s">
        <v>1392</v>
      </c>
      <c r="C1403" s="17">
        <v>0.61456167831024555</v>
      </c>
      <c r="D1403" s="23">
        <f t="shared" si="102"/>
        <v>15.458246713240982</v>
      </c>
      <c r="E1403" s="1"/>
      <c r="S1403" s="35">
        <f t="shared" si="103"/>
        <v>15.458246713240982</v>
      </c>
      <c r="T1403">
        <f t="shared" si="104"/>
        <v>8.1729048575871169E-2</v>
      </c>
      <c r="U1403">
        <f t="shared" si="105"/>
        <v>-2.5043457885854661</v>
      </c>
    </row>
    <row r="1404" spans="2:21" x14ac:dyDescent="0.25">
      <c r="B1404" s="16" t="s">
        <v>1393</v>
      </c>
      <c r="C1404" s="17">
        <v>2.658172410142893</v>
      </c>
      <c r="D1404" s="23">
        <f t="shared" si="102"/>
        <v>23.63268964057157</v>
      </c>
      <c r="E1404" s="1"/>
      <c r="S1404" s="35">
        <f t="shared" si="103"/>
        <v>23.63268964057157</v>
      </c>
      <c r="T1404">
        <f t="shared" si="104"/>
        <v>3.2909059188054647E-3</v>
      </c>
      <c r="U1404">
        <f t="shared" si="105"/>
        <v>-5.7165923968481387</v>
      </c>
    </row>
    <row r="1405" spans="2:21" x14ac:dyDescent="0.25">
      <c r="B1405" s="16" t="s">
        <v>1394</v>
      </c>
      <c r="C1405" s="17">
        <v>-2.7146305574140603</v>
      </c>
      <c r="D1405" s="23">
        <f t="shared" si="102"/>
        <v>2.1414777703437586</v>
      </c>
      <c r="E1405" s="1"/>
      <c r="S1405" s="35">
        <f t="shared" si="103"/>
        <v>2.1414777703437586</v>
      </c>
      <c r="T1405">
        <f t="shared" si="104"/>
        <v>2.7993962923451455E-3</v>
      </c>
      <c r="U1405">
        <f t="shared" si="105"/>
        <v>-5.8783514949248641</v>
      </c>
    </row>
    <row r="1406" spans="2:21" x14ac:dyDescent="0.25">
      <c r="B1406" s="16" t="s">
        <v>1395</v>
      </c>
      <c r="C1406" s="17">
        <v>0.13616912714103208</v>
      </c>
      <c r="D1406" s="23">
        <f t="shared" si="102"/>
        <v>13.544676508564129</v>
      </c>
      <c r="E1406" s="1"/>
      <c r="S1406" s="35">
        <f t="shared" si="103"/>
        <v>13.544676508564129</v>
      </c>
      <c r="T1406">
        <f t="shared" si="104"/>
        <v>9.7010326215848208E-2</v>
      </c>
      <c r="U1406">
        <f t="shared" si="105"/>
        <v>-2.3329378503112879</v>
      </c>
    </row>
    <row r="1407" spans="2:21" x14ac:dyDescent="0.25">
      <c r="B1407" s="16" t="s">
        <v>1396</v>
      </c>
      <c r="C1407" s="17">
        <v>-1.3539876115129095</v>
      </c>
      <c r="D1407" s="23">
        <f t="shared" si="102"/>
        <v>7.5840495539483621</v>
      </c>
      <c r="E1407" s="1"/>
      <c r="S1407" s="35">
        <f t="shared" si="103"/>
        <v>7.5840495539483621</v>
      </c>
      <c r="T1407">
        <f t="shared" si="104"/>
        <v>4.0334658396469499E-2</v>
      </c>
      <c r="U1407">
        <f t="shared" si="105"/>
        <v>-3.2105441697881183</v>
      </c>
    </row>
    <row r="1408" spans="2:21" x14ac:dyDescent="0.25">
      <c r="B1408" s="16" t="s">
        <v>1397</v>
      </c>
      <c r="C1408" s="17">
        <v>0.15824311187516488</v>
      </c>
      <c r="D1408" s="23">
        <f t="shared" si="102"/>
        <v>13.632972447500659</v>
      </c>
      <c r="E1408" s="1"/>
      <c r="S1408" s="35">
        <f t="shared" si="103"/>
        <v>13.632972447500659</v>
      </c>
      <c r="T1408">
        <f t="shared" si="104"/>
        <v>9.6713711359782809E-2</v>
      </c>
      <c r="U1408">
        <f t="shared" si="105"/>
        <v>-2.3360000938156609</v>
      </c>
    </row>
    <row r="1409" spans="2:21" x14ac:dyDescent="0.25">
      <c r="B1409" s="16" t="s">
        <v>1398</v>
      </c>
      <c r="C1409" s="17">
        <v>-2.0878519452773272</v>
      </c>
      <c r="D1409" s="23">
        <f t="shared" si="102"/>
        <v>4.6485922188906912</v>
      </c>
      <c r="E1409" s="1"/>
      <c r="S1409" s="35">
        <f t="shared" si="103"/>
        <v>4.6485922188906912</v>
      </c>
      <c r="T1409">
        <f t="shared" si="104"/>
        <v>1.1937167033510238E-2</v>
      </c>
      <c r="U1409">
        <f t="shared" si="105"/>
        <v>-4.4280984660451086</v>
      </c>
    </row>
    <row r="1410" spans="2:21" x14ac:dyDescent="0.25">
      <c r="B1410" s="16" t="s">
        <v>1399</v>
      </c>
      <c r="C1410" s="17">
        <v>1.6205935014658122</v>
      </c>
      <c r="D1410" s="23">
        <f t="shared" si="102"/>
        <v>19.48237400586325</v>
      </c>
      <c r="E1410" s="1"/>
      <c r="S1410" s="35">
        <f t="shared" si="103"/>
        <v>19.48237400586325</v>
      </c>
      <c r="T1410">
        <f t="shared" si="104"/>
        <v>2.7781161605802705E-2</v>
      </c>
      <c r="U1410">
        <f t="shared" si="105"/>
        <v>-3.5833971280663994</v>
      </c>
    </row>
    <row r="1411" spans="2:21" x14ac:dyDescent="0.25">
      <c r="B1411" s="16" t="s">
        <v>1400</v>
      </c>
      <c r="C1411" s="17">
        <v>3.398777366890126E-2</v>
      </c>
      <c r="D1411" s="23">
        <f t="shared" si="102"/>
        <v>13.135951094675605</v>
      </c>
      <c r="E1411" s="1"/>
      <c r="S1411" s="35">
        <f t="shared" si="103"/>
        <v>13.135951094675605</v>
      </c>
      <c r="T1411">
        <f t="shared" si="104"/>
        <v>9.7795961158946315E-2</v>
      </c>
      <c r="U1411">
        <f t="shared" si="105"/>
        <v>-2.3248719997373968</v>
      </c>
    </row>
    <row r="1412" spans="2:21" x14ac:dyDescent="0.25">
      <c r="B1412" s="16" t="s">
        <v>1401</v>
      </c>
      <c r="C1412" s="17">
        <v>1.0715596027312795</v>
      </c>
      <c r="D1412" s="23">
        <f t="shared" si="102"/>
        <v>17.286238410925119</v>
      </c>
      <c r="E1412" s="1"/>
      <c r="S1412" s="35">
        <f t="shared" si="103"/>
        <v>17.286238410925119</v>
      </c>
      <c r="T1412">
        <f t="shared" si="104"/>
        <v>5.6484970444391429E-2</v>
      </c>
      <c r="U1412">
        <f t="shared" si="105"/>
        <v>-2.8737806860504134</v>
      </c>
    </row>
    <row r="1413" spans="2:21" x14ac:dyDescent="0.25">
      <c r="B1413" s="16" t="s">
        <v>1402</v>
      </c>
      <c r="C1413" s="17">
        <v>1.9856762220906505</v>
      </c>
      <c r="D1413" s="23">
        <f t="shared" si="102"/>
        <v>20.942704888362602</v>
      </c>
      <c r="E1413" s="1"/>
      <c r="S1413" s="35">
        <f t="shared" si="103"/>
        <v>20.942704888362602</v>
      </c>
      <c r="T1413">
        <f t="shared" si="104"/>
        <v>1.475984741374476E-2</v>
      </c>
      <c r="U1413">
        <f t="shared" si="105"/>
        <v>-4.215844797685417</v>
      </c>
    </row>
    <row r="1414" spans="2:21" x14ac:dyDescent="0.25">
      <c r="B1414" s="16" t="s">
        <v>1403</v>
      </c>
      <c r="C1414" s="17">
        <v>-2.703087714246998</v>
      </c>
      <c r="D1414" s="23">
        <f t="shared" si="102"/>
        <v>2.187649143012008</v>
      </c>
      <c r="E1414" s="1"/>
      <c r="S1414" s="35">
        <f t="shared" si="103"/>
        <v>2.187649143012008</v>
      </c>
      <c r="T1414">
        <f t="shared" si="104"/>
        <v>2.8850118667134994E-3</v>
      </c>
      <c r="U1414">
        <f t="shared" si="105"/>
        <v>-5.8482262657849535</v>
      </c>
    </row>
    <row r="1415" spans="2:21" x14ac:dyDescent="0.25">
      <c r="B1415" s="16" t="s">
        <v>1404</v>
      </c>
      <c r="C1415" s="17">
        <v>-0.13537203983317472</v>
      </c>
      <c r="D1415" s="23">
        <f t="shared" si="102"/>
        <v>12.458511840667301</v>
      </c>
      <c r="E1415" s="1"/>
      <c r="S1415" s="35">
        <f t="shared" si="103"/>
        <v>12.458511840667301</v>
      </c>
      <c r="T1415">
        <f t="shared" si="104"/>
        <v>9.6943000432304513E-2</v>
      </c>
      <c r="U1415">
        <f t="shared" si="105"/>
        <v>-2.3336320976068752</v>
      </c>
    </row>
    <row r="1416" spans="2:21" x14ac:dyDescent="0.25">
      <c r="B1416" s="16" t="s">
        <v>1405</v>
      </c>
      <c r="C1416" s="17">
        <v>0.3893411404480604</v>
      </c>
      <c r="D1416" s="23">
        <f t="shared" si="102"/>
        <v>14.557364561792241</v>
      </c>
      <c r="E1416" s="1"/>
      <c r="S1416" s="35">
        <f t="shared" si="103"/>
        <v>14.557364561792241</v>
      </c>
      <c r="T1416">
        <f t="shared" si="104"/>
        <v>9.1062207471194506E-2</v>
      </c>
      <c r="U1416">
        <f t="shared" si="105"/>
        <v>-2.3962124074278153</v>
      </c>
    </row>
    <row r="1417" spans="2:21" x14ac:dyDescent="0.25">
      <c r="B1417" s="16" t="s">
        <v>1406</v>
      </c>
      <c r="C1417" s="17">
        <v>-2.2790061887237849</v>
      </c>
      <c r="D1417" s="23">
        <f t="shared" si="102"/>
        <v>3.8839752451048604</v>
      </c>
      <c r="E1417" s="1"/>
      <c r="S1417" s="35">
        <f t="shared" si="103"/>
        <v>3.8839752451048604</v>
      </c>
      <c r="T1417">
        <f t="shared" si="104"/>
        <v>7.9839173356271668E-3</v>
      </c>
      <c r="U1417">
        <f t="shared" si="105"/>
        <v>-4.8303260937806867</v>
      </c>
    </row>
    <row r="1418" spans="2:21" x14ac:dyDescent="0.25">
      <c r="B1418" s="16" t="s">
        <v>1407</v>
      </c>
      <c r="C1418" s="17">
        <v>-0.92683441108006825</v>
      </c>
      <c r="D1418" s="23">
        <f t="shared" si="102"/>
        <v>9.2926623556797274</v>
      </c>
      <c r="E1418" s="1"/>
      <c r="S1418" s="35">
        <f t="shared" si="103"/>
        <v>9.2926623556797274</v>
      </c>
      <c r="T1418">
        <f t="shared" si="104"/>
        <v>6.4538763390096912E-2</v>
      </c>
      <c r="U1418">
        <f t="shared" si="105"/>
        <v>-2.7404892529060465</v>
      </c>
    </row>
    <row r="1419" spans="2:21" x14ac:dyDescent="0.25">
      <c r="B1419" s="16" t="s">
        <v>1408</v>
      </c>
      <c r="C1419" s="17">
        <v>-0.50394747445810972</v>
      </c>
      <c r="D1419" s="23">
        <f t="shared" ref="D1419:D1482" si="106">C1419*$D$6+$D$4</f>
        <v>10.984210102167561</v>
      </c>
      <c r="E1419" s="1"/>
      <c r="S1419" s="35">
        <f t="shared" si="103"/>
        <v>10.984210102167561</v>
      </c>
      <c r="T1419">
        <f t="shared" si="104"/>
        <v>8.6457623499645114E-2</v>
      </c>
      <c r="U1419">
        <f t="shared" si="105"/>
        <v>-2.4481008868235739</v>
      </c>
    </row>
    <row r="1420" spans="2:21" x14ac:dyDescent="0.25">
      <c r="B1420" s="16" t="s">
        <v>1409</v>
      </c>
      <c r="C1420" s="17">
        <v>0.58414563607185077</v>
      </c>
      <c r="D1420" s="23">
        <f t="shared" si="106"/>
        <v>15.336582544287403</v>
      </c>
      <c r="E1420" s="1"/>
      <c r="S1420" s="35">
        <f t="shared" ref="S1420:S1483" si="107">D1420</f>
        <v>15.336582544287403</v>
      </c>
      <c r="T1420">
        <f t="shared" ref="T1420:T1483" si="108">NORMDIST(S1420,$T$6,$T$7,FALSE)</f>
        <v>8.3168112661553953E-2</v>
      </c>
      <c r="U1420">
        <f t="shared" ref="U1420:U1483" si="109">LN(T1420)</f>
        <v>-2.4868912658977491</v>
      </c>
    </row>
    <row r="1421" spans="2:21" x14ac:dyDescent="0.25">
      <c r="B1421" s="16" t="s">
        <v>1410</v>
      </c>
      <c r="C1421" s="17">
        <v>0.4825553336861127</v>
      </c>
      <c r="D1421" s="23">
        <f t="shared" si="106"/>
        <v>14.93022133474445</v>
      </c>
      <c r="E1421" s="1"/>
      <c r="S1421" s="35">
        <f t="shared" si="107"/>
        <v>14.93022133474445</v>
      </c>
      <c r="T1421">
        <f t="shared" si="108"/>
        <v>8.759374379001543E-2</v>
      </c>
      <c r="U1421">
        <f t="shared" si="109"/>
        <v>-2.435045701512371</v>
      </c>
    </row>
    <row r="1422" spans="2:21" x14ac:dyDescent="0.25">
      <c r="B1422" s="16" t="s">
        <v>1411</v>
      </c>
      <c r="C1422" s="17">
        <v>1.1889644182641019</v>
      </c>
      <c r="D1422" s="23">
        <f t="shared" si="106"/>
        <v>17.755857673056408</v>
      </c>
      <c r="E1422" s="1"/>
      <c r="S1422" s="35">
        <f t="shared" si="107"/>
        <v>17.755857673056408</v>
      </c>
      <c r="T1422">
        <f t="shared" si="108"/>
        <v>4.9730337679741755E-2</v>
      </c>
      <c r="U1422">
        <f t="shared" si="109"/>
        <v>-3.0011401160162925</v>
      </c>
    </row>
    <row r="1423" spans="2:21" x14ac:dyDescent="0.25">
      <c r="B1423" s="16" t="s">
        <v>1412</v>
      </c>
      <c r="C1423" s="17">
        <v>0.88665978385377098</v>
      </c>
      <c r="D1423" s="23">
        <f t="shared" si="106"/>
        <v>16.546639135415084</v>
      </c>
      <c r="E1423" s="1"/>
      <c r="S1423" s="35">
        <f t="shared" si="107"/>
        <v>16.546639135415084</v>
      </c>
      <c r="T1423">
        <f t="shared" si="108"/>
        <v>6.7198809086976591E-2</v>
      </c>
      <c r="U1423">
        <f t="shared" si="109"/>
        <v>-2.7000997535300595</v>
      </c>
    </row>
    <row r="1424" spans="2:21" x14ac:dyDescent="0.25">
      <c r="B1424" s="16" t="s">
        <v>1413</v>
      </c>
      <c r="C1424" s="17">
        <v>6.1152574523692153E-2</v>
      </c>
      <c r="D1424" s="23">
        <f t="shared" si="106"/>
        <v>13.244610298094768</v>
      </c>
      <c r="E1424" s="1"/>
      <c r="S1424" s="35">
        <f t="shared" si="107"/>
        <v>13.244610298094768</v>
      </c>
      <c r="T1424">
        <f t="shared" si="108"/>
        <v>9.7682218756734662E-2</v>
      </c>
      <c r="U1424">
        <f t="shared" si="109"/>
        <v>-2.3260357348928737</v>
      </c>
    </row>
    <row r="1425" spans="2:21" x14ac:dyDescent="0.25">
      <c r="B1425" s="16" t="s">
        <v>1414</v>
      </c>
      <c r="C1425" s="17">
        <v>1.6601359110051102</v>
      </c>
      <c r="D1425" s="23">
        <f t="shared" si="106"/>
        <v>19.64054364402044</v>
      </c>
      <c r="E1425" s="1"/>
      <c r="S1425" s="35">
        <f t="shared" si="107"/>
        <v>19.64054364402044</v>
      </c>
      <c r="T1425">
        <f t="shared" si="108"/>
        <v>2.6103028508796377E-2</v>
      </c>
      <c r="U1425">
        <f t="shared" si="109"/>
        <v>-3.6457039365652237</v>
      </c>
    </row>
    <row r="1426" spans="2:21" x14ac:dyDescent="0.25">
      <c r="B1426" s="16" t="s">
        <v>1415</v>
      </c>
      <c r="C1426" s="17">
        <v>2.6508322777236439</v>
      </c>
      <c r="D1426" s="23">
        <f t="shared" si="106"/>
        <v>23.603329110894578</v>
      </c>
      <c r="E1426" s="1"/>
      <c r="S1426" s="35">
        <f t="shared" si="107"/>
        <v>23.603329110894578</v>
      </c>
      <c r="T1426">
        <f t="shared" si="108"/>
        <v>3.353124106701369E-3</v>
      </c>
      <c r="U1426">
        <f t="shared" si="109"/>
        <v>-5.6978627985530395</v>
      </c>
    </row>
    <row r="1427" spans="2:21" x14ac:dyDescent="0.25">
      <c r="B1427" s="16" t="s">
        <v>1416</v>
      </c>
      <c r="C1427" s="17">
        <v>0.26414235455819535</v>
      </c>
      <c r="D1427" s="23">
        <f t="shared" si="106"/>
        <v>14.056569418232781</v>
      </c>
      <c r="E1427" s="1"/>
      <c r="S1427" s="35">
        <f t="shared" si="107"/>
        <v>14.056569418232781</v>
      </c>
      <c r="T1427">
        <f t="shared" si="108"/>
        <v>9.4683810330536619E-2</v>
      </c>
      <c r="U1427">
        <f t="shared" si="109"/>
        <v>-2.3572122508438884</v>
      </c>
    </row>
    <row r="1428" spans="2:21" x14ac:dyDescent="0.25">
      <c r="B1428" s="16" t="s">
        <v>1417</v>
      </c>
      <c r="C1428" s="17">
        <v>-0.7957949062789994</v>
      </c>
      <c r="D1428" s="23">
        <f t="shared" si="106"/>
        <v>9.8168203748840028</v>
      </c>
      <c r="E1428" s="1"/>
      <c r="S1428" s="35">
        <f t="shared" si="107"/>
        <v>9.8168203748840028</v>
      </c>
      <c r="T1428">
        <f t="shared" si="108"/>
        <v>7.1971505431235608E-2</v>
      </c>
      <c r="U1428">
        <f t="shared" si="109"/>
        <v>-2.6314849961984126</v>
      </c>
    </row>
    <row r="1429" spans="2:21" x14ac:dyDescent="0.25">
      <c r="B1429" s="16" t="s">
        <v>1418</v>
      </c>
      <c r="C1429" s="17">
        <v>-0.44607897068312646</v>
      </c>
      <c r="D1429" s="23">
        <f t="shared" si="106"/>
        <v>11.215684117267495</v>
      </c>
      <c r="E1429" s="1"/>
      <c r="S1429" s="35">
        <f t="shared" si="107"/>
        <v>11.215684117267495</v>
      </c>
      <c r="T1429">
        <f t="shared" si="108"/>
        <v>8.8790390553906029E-2</v>
      </c>
      <c r="U1429">
        <f t="shared" si="109"/>
        <v>-2.4214768493226626</v>
      </c>
    </row>
    <row r="1430" spans="2:21" x14ac:dyDescent="0.25">
      <c r="B1430" s="16" t="s">
        <v>1419</v>
      </c>
      <c r="C1430" s="17">
        <v>-0.70887064737154826</v>
      </c>
      <c r="D1430" s="23">
        <f t="shared" si="106"/>
        <v>10.164517410513806</v>
      </c>
      <c r="E1430" s="1"/>
      <c r="S1430" s="35">
        <f t="shared" si="107"/>
        <v>10.164517410513806</v>
      </c>
      <c r="T1430">
        <f t="shared" si="108"/>
        <v>7.6666198212077555E-2</v>
      </c>
      <c r="U1430">
        <f t="shared" si="109"/>
        <v>-2.5682943690229685</v>
      </c>
    </row>
    <row r="1431" spans="2:21" x14ac:dyDescent="0.25">
      <c r="B1431" s="16" t="s">
        <v>1420</v>
      </c>
      <c r="C1431" s="17">
        <v>-0.27941380536942428</v>
      </c>
      <c r="D1431" s="23">
        <f t="shared" si="106"/>
        <v>11.882344778522302</v>
      </c>
      <c r="E1431" s="1"/>
      <c r="S1431" s="35">
        <f t="shared" si="107"/>
        <v>11.882344778522302</v>
      </c>
      <c r="T1431">
        <f t="shared" si="108"/>
        <v>9.4155774238035922E-2</v>
      </c>
      <c r="U1431">
        <f t="shared" si="109"/>
        <v>-2.3628046955627187</v>
      </c>
    </row>
    <row r="1432" spans="2:21" x14ac:dyDescent="0.25">
      <c r="B1432" s="16" t="s">
        <v>1421</v>
      </c>
      <c r="C1432" s="17">
        <v>-0.87083247972990219</v>
      </c>
      <c r="D1432" s="23">
        <f t="shared" si="106"/>
        <v>9.5166700810803917</v>
      </c>
      <c r="E1432" s="1"/>
      <c r="S1432" s="35">
        <f t="shared" si="107"/>
        <v>9.5166700810803917</v>
      </c>
      <c r="T1432">
        <f t="shared" si="108"/>
        <v>6.775328064183618E-2</v>
      </c>
      <c r="U1432">
        <f t="shared" si="109"/>
        <v>-2.6918823976369413</v>
      </c>
    </row>
    <row r="1433" spans="2:21" x14ac:dyDescent="0.25">
      <c r="B1433" s="16" t="s">
        <v>1422</v>
      </c>
      <c r="C1433" s="17">
        <v>0.55067018807091039</v>
      </c>
      <c r="D1433" s="23">
        <f t="shared" si="106"/>
        <v>15.202680752283641</v>
      </c>
      <c r="E1433" s="1"/>
      <c r="S1433" s="35">
        <f t="shared" si="107"/>
        <v>15.202680752283641</v>
      </c>
      <c r="T1433">
        <f t="shared" si="108"/>
        <v>8.4694024322483671E-2</v>
      </c>
      <c r="U1433">
        <f t="shared" si="109"/>
        <v>-2.4687102309052564</v>
      </c>
    </row>
    <row r="1434" spans="2:21" x14ac:dyDescent="0.25">
      <c r="B1434" s="16" t="s">
        <v>1423</v>
      </c>
      <c r="C1434" s="17">
        <v>0.42231638353520379</v>
      </c>
      <c r="D1434" s="23">
        <f t="shared" si="106"/>
        <v>14.689265534140816</v>
      </c>
      <c r="E1434" s="1"/>
      <c r="S1434" s="35">
        <f t="shared" si="107"/>
        <v>14.689265534140816</v>
      </c>
      <c r="T1434">
        <f t="shared" si="108"/>
        <v>8.9905679464683919E-2</v>
      </c>
      <c r="U1434">
        <f t="shared" si="109"/>
        <v>-2.4089941641420443</v>
      </c>
    </row>
    <row r="1435" spans="2:21" x14ac:dyDescent="0.25">
      <c r="B1435" s="16" t="s">
        <v>1424</v>
      </c>
      <c r="C1435" s="17">
        <v>3.1098256367566735E-2</v>
      </c>
      <c r="D1435" s="23">
        <f t="shared" si="106"/>
        <v>13.124393025470267</v>
      </c>
      <c r="E1435" s="1"/>
      <c r="S1435" s="35">
        <f t="shared" si="107"/>
        <v>13.124393025470267</v>
      </c>
      <c r="T1435">
        <f t="shared" si="108"/>
        <v>9.7803980673406926E-2</v>
      </c>
      <c r="U1435">
        <f t="shared" si="109"/>
        <v>-2.3247900005876017</v>
      </c>
    </row>
    <row r="1436" spans="2:21" x14ac:dyDescent="0.25">
      <c r="B1436" s="16" t="s">
        <v>1425</v>
      </c>
      <c r="C1436" s="17">
        <v>0.91532945917980835</v>
      </c>
      <c r="D1436" s="23">
        <f t="shared" si="106"/>
        <v>16.661317836719235</v>
      </c>
      <c r="E1436" s="1"/>
      <c r="S1436" s="35">
        <f t="shared" si="107"/>
        <v>16.661317836719235</v>
      </c>
      <c r="T1436">
        <f t="shared" si="108"/>
        <v>6.555442111008665E-2</v>
      </c>
      <c r="U1436">
        <f t="shared" si="109"/>
        <v>-2.7248746246686992</v>
      </c>
    </row>
    <row r="1437" spans="2:21" x14ac:dyDescent="0.25">
      <c r="B1437" s="16" t="s">
        <v>1426</v>
      </c>
      <c r="C1437" s="17">
        <v>0.20609233297949783</v>
      </c>
      <c r="D1437" s="23">
        <f t="shared" si="106"/>
        <v>13.824369331917991</v>
      </c>
      <c r="E1437" s="1"/>
      <c r="S1437" s="35">
        <f t="shared" si="107"/>
        <v>13.824369331917991</v>
      </c>
      <c r="T1437">
        <f t="shared" si="108"/>
        <v>9.591930873326926E-2</v>
      </c>
      <c r="U1437">
        <f t="shared" si="109"/>
        <v>-2.3442479749895426</v>
      </c>
    </row>
    <row r="1438" spans="2:21" x14ac:dyDescent="0.25">
      <c r="B1438" s="16" t="s">
        <v>1427</v>
      </c>
      <c r="C1438" s="17">
        <v>-0.99338558907997232</v>
      </c>
      <c r="D1438" s="23">
        <f t="shared" si="106"/>
        <v>9.0264576436801107</v>
      </c>
      <c r="E1438" s="1"/>
      <c r="S1438" s="35">
        <f t="shared" si="107"/>
        <v>9.0264576436801107</v>
      </c>
      <c r="T1438">
        <f t="shared" si="108"/>
        <v>6.0677829834363824E-2</v>
      </c>
      <c r="U1438">
        <f t="shared" si="109"/>
        <v>-2.8021768892421504</v>
      </c>
    </row>
    <row r="1439" spans="2:21" x14ac:dyDescent="0.25">
      <c r="B1439" s="16" t="s">
        <v>1428</v>
      </c>
      <c r="C1439" s="17">
        <v>-1.0295899804309174</v>
      </c>
      <c r="D1439" s="23">
        <f t="shared" si="106"/>
        <v>8.8816400782763303</v>
      </c>
      <c r="E1439" s="1"/>
      <c r="S1439" s="35">
        <f t="shared" si="107"/>
        <v>8.8816400782763303</v>
      </c>
      <c r="T1439">
        <f t="shared" si="108"/>
        <v>5.8570414756651888E-2</v>
      </c>
      <c r="U1439">
        <f t="shared" si="109"/>
        <v>-2.8375255775216726</v>
      </c>
    </row>
    <row r="1440" spans="2:21" x14ac:dyDescent="0.25">
      <c r="B1440" s="16" t="s">
        <v>1429</v>
      </c>
      <c r="C1440" s="17">
        <v>1.8963963205487733</v>
      </c>
      <c r="D1440" s="23">
        <f t="shared" si="106"/>
        <v>20.585585282195094</v>
      </c>
      <c r="E1440" s="1"/>
      <c r="S1440" s="35">
        <f t="shared" si="107"/>
        <v>20.585585282195094</v>
      </c>
      <c r="T1440">
        <f t="shared" si="108"/>
        <v>1.7433998019930702E-2</v>
      </c>
      <c r="U1440">
        <f t="shared" si="109"/>
        <v>-4.0493330699679166</v>
      </c>
    </row>
    <row r="1441" spans="2:21" x14ac:dyDescent="0.25">
      <c r="B1441" s="16" t="s">
        <v>1430</v>
      </c>
      <c r="C1441" s="17">
        <v>5.33721972619733E-2</v>
      </c>
      <c r="D1441" s="23">
        <f t="shared" si="106"/>
        <v>13.213488789047894</v>
      </c>
      <c r="E1441" s="1"/>
      <c r="S1441" s="35">
        <f t="shared" si="107"/>
        <v>13.213488789047894</v>
      </c>
      <c r="T1441">
        <f t="shared" si="108"/>
        <v>9.772187418939289E-2</v>
      </c>
      <c r="U1441">
        <f t="shared" si="109"/>
        <v>-2.3256298535973006</v>
      </c>
    </row>
    <row r="1442" spans="2:21" x14ac:dyDescent="0.25">
      <c r="B1442" s="16" t="s">
        <v>1431</v>
      </c>
      <c r="C1442" s="17">
        <v>4.0267112395160121E-2</v>
      </c>
      <c r="D1442" s="23">
        <f t="shared" si="106"/>
        <v>13.16106844958064</v>
      </c>
      <c r="E1442" s="1"/>
      <c r="S1442" s="35">
        <f t="shared" si="107"/>
        <v>13.16106844958064</v>
      </c>
      <c r="T1442">
        <f t="shared" si="108"/>
        <v>9.7775827054339487E-2</v>
      </c>
      <c r="U1442">
        <f t="shared" si="109"/>
        <v>-2.3250778996257386</v>
      </c>
    </row>
    <row r="1443" spans="2:21" x14ac:dyDescent="0.25">
      <c r="B1443" s="16" t="s">
        <v>1432</v>
      </c>
      <c r="C1443" s="17">
        <v>-0.30991069293717827</v>
      </c>
      <c r="D1443" s="23">
        <f t="shared" si="106"/>
        <v>11.760357228251287</v>
      </c>
      <c r="E1443" s="1"/>
      <c r="S1443" s="35">
        <f t="shared" si="107"/>
        <v>11.760357228251287</v>
      </c>
      <c r="T1443">
        <f t="shared" si="108"/>
        <v>9.3336645106197144E-2</v>
      </c>
      <c r="U1443">
        <f t="shared" si="109"/>
        <v>-2.3715424818298301</v>
      </c>
    </row>
    <row r="1444" spans="2:21" x14ac:dyDescent="0.25">
      <c r="B1444" s="16" t="s">
        <v>1433</v>
      </c>
      <c r="C1444" s="17">
        <v>0.81551670218813821</v>
      </c>
      <c r="D1444" s="23">
        <f t="shared" si="106"/>
        <v>16.262066808752554</v>
      </c>
      <c r="E1444" s="1"/>
      <c r="S1444" s="35">
        <f t="shared" si="107"/>
        <v>16.262066808752554</v>
      </c>
      <c r="T1444">
        <f t="shared" si="108"/>
        <v>7.1215953783728581E-2</v>
      </c>
      <c r="U1444">
        <f t="shared" si="109"/>
        <v>-2.6420384156679511</v>
      </c>
    </row>
    <row r="1445" spans="2:21" x14ac:dyDescent="0.25">
      <c r="B1445" s="16" t="s">
        <v>1434</v>
      </c>
      <c r="C1445" s="17">
        <v>-0.15396578189726895</v>
      </c>
      <c r="D1445" s="23">
        <f t="shared" si="106"/>
        <v>12.384136872410924</v>
      </c>
      <c r="E1445" s="1"/>
      <c r="S1445" s="35">
        <f t="shared" si="107"/>
        <v>12.384136872410924</v>
      </c>
      <c r="T1445">
        <f t="shared" si="108"/>
        <v>9.6687081514382031E-2</v>
      </c>
      <c r="U1445">
        <f t="shared" si="109"/>
        <v>-2.3362754788869764</v>
      </c>
    </row>
    <row r="1446" spans="2:21" x14ac:dyDescent="0.25">
      <c r="B1446" s="16" t="s">
        <v>1435</v>
      </c>
      <c r="C1446" s="17">
        <v>6.8063884803838584E-2</v>
      </c>
      <c r="D1446" s="23">
        <f t="shared" si="106"/>
        <v>13.272255539215355</v>
      </c>
      <c r="E1446" s="1"/>
      <c r="S1446" s="35">
        <f t="shared" si="107"/>
        <v>13.272255539215355</v>
      </c>
      <c r="T1446">
        <f t="shared" si="108"/>
        <v>9.7642235517844359E-2</v>
      </c>
      <c r="U1446">
        <f t="shared" si="109"/>
        <v>-2.3264451382069367</v>
      </c>
    </row>
    <row r="1447" spans="2:21" x14ac:dyDescent="0.25">
      <c r="B1447" s="16" t="s">
        <v>1436</v>
      </c>
      <c r="C1447" s="17">
        <v>-0.34170866698342489</v>
      </c>
      <c r="D1447" s="23">
        <f t="shared" si="106"/>
        <v>11.6331653320663</v>
      </c>
      <c r="E1447" s="1"/>
      <c r="S1447" s="35">
        <f t="shared" si="107"/>
        <v>11.6331653320663</v>
      </c>
      <c r="T1447">
        <f t="shared" si="108"/>
        <v>9.2402041901898754E-2</v>
      </c>
      <c r="U1447">
        <f t="shared" si="109"/>
        <v>-2.3816062020732693</v>
      </c>
    </row>
    <row r="1448" spans="2:21" x14ac:dyDescent="0.25">
      <c r="B1448" s="16" t="s">
        <v>1437</v>
      </c>
      <c r="C1448" s="17">
        <v>-0.11226187791774736</v>
      </c>
      <c r="D1448" s="23">
        <f t="shared" si="106"/>
        <v>12.55095248832901</v>
      </c>
      <c r="E1448" s="1"/>
      <c r="S1448" s="35">
        <f t="shared" si="107"/>
        <v>12.55095248832901</v>
      </c>
      <c r="T1448">
        <f t="shared" si="108"/>
        <v>9.7216930857699696E-2</v>
      </c>
      <c r="U1448">
        <f t="shared" si="109"/>
        <v>-2.3308103969055214</v>
      </c>
    </row>
    <row r="1449" spans="2:21" x14ac:dyDescent="0.25">
      <c r="B1449" s="16" t="s">
        <v>1438</v>
      </c>
      <c r="C1449" s="17">
        <v>1.5981958477849076</v>
      </c>
      <c r="D1449" s="23">
        <f t="shared" si="106"/>
        <v>19.392783391139631</v>
      </c>
      <c r="E1449" s="1"/>
      <c r="S1449" s="35">
        <f t="shared" si="107"/>
        <v>19.392783391139631</v>
      </c>
      <c r="T1449">
        <f t="shared" si="108"/>
        <v>2.8759912391276211E-2</v>
      </c>
      <c r="U1449">
        <f t="shared" si="109"/>
        <v>-3.5487727923343408</v>
      </c>
    </row>
    <row r="1450" spans="2:21" x14ac:dyDescent="0.25">
      <c r="B1450" s="16" t="s">
        <v>1439</v>
      </c>
      <c r="C1450" s="17">
        <v>1.3766027492500921</v>
      </c>
      <c r="D1450" s="23">
        <f t="shared" si="106"/>
        <v>18.506410997000369</v>
      </c>
      <c r="E1450" s="1"/>
      <c r="S1450" s="35">
        <f t="shared" si="107"/>
        <v>18.506410997000369</v>
      </c>
      <c r="T1450">
        <f t="shared" si="108"/>
        <v>3.9469383395333762E-2</v>
      </c>
      <c r="U1450">
        <f t="shared" si="109"/>
        <v>-3.2322300115390159</v>
      </c>
    </row>
    <row r="1451" spans="2:21" x14ac:dyDescent="0.25">
      <c r="B1451" s="16" t="s">
        <v>1440</v>
      </c>
      <c r="C1451" s="17">
        <v>2.0887573102516677</v>
      </c>
      <c r="D1451" s="23">
        <f t="shared" si="106"/>
        <v>21.355029241006669</v>
      </c>
      <c r="E1451" s="1"/>
      <c r="S1451" s="35">
        <f t="shared" si="107"/>
        <v>21.355029241006669</v>
      </c>
      <c r="T1451">
        <f t="shared" si="108"/>
        <v>1.2062693539093363E-2</v>
      </c>
      <c r="U1451">
        <f t="shared" si="109"/>
        <v>-4.4176377677540692</v>
      </c>
    </row>
    <row r="1452" spans="2:21" x14ac:dyDescent="0.25">
      <c r="B1452" s="16" t="s">
        <v>1441</v>
      </c>
      <c r="C1452" s="17">
        <v>0.70330638999997841</v>
      </c>
      <c r="D1452" s="23">
        <f t="shared" si="106"/>
        <v>15.813225559999914</v>
      </c>
      <c r="E1452" s="1"/>
      <c r="S1452" s="35">
        <f t="shared" si="107"/>
        <v>15.813225559999914</v>
      </c>
      <c r="T1452">
        <f t="shared" si="108"/>
        <v>7.7276821436769852E-2</v>
      </c>
      <c r="U1452">
        <f t="shared" si="109"/>
        <v>-2.5603612204003365</v>
      </c>
    </row>
    <row r="1453" spans="2:21" x14ac:dyDescent="0.25">
      <c r="B1453" s="16" t="s">
        <v>1442</v>
      </c>
      <c r="C1453" s="17">
        <v>-4.6809386149602457E-2</v>
      </c>
      <c r="D1453" s="23">
        <f t="shared" si="106"/>
        <v>12.81276245540159</v>
      </c>
      <c r="E1453" s="1"/>
      <c r="S1453" s="35">
        <f t="shared" si="107"/>
        <v>12.81276245540159</v>
      </c>
      <c r="T1453">
        <f t="shared" si="108"/>
        <v>9.7724005325441038E-2</v>
      </c>
      <c r="U1453">
        <f t="shared" si="109"/>
        <v>-2.3256080456568768</v>
      </c>
    </row>
    <row r="1454" spans="2:21" x14ac:dyDescent="0.25">
      <c r="B1454" s="16" t="s">
        <v>1443</v>
      </c>
      <c r="C1454" s="17">
        <v>-3.8990894687593633E-2</v>
      </c>
      <c r="D1454" s="23">
        <f t="shared" si="106"/>
        <v>12.844036421249626</v>
      </c>
      <c r="E1454" s="1"/>
      <c r="S1454" s="35">
        <f t="shared" si="107"/>
        <v>12.844036421249626</v>
      </c>
      <c r="T1454">
        <f t="shared" si="108"/>
        <v>9.7757802234621258E-2</v>
      </c>
      <c r="U1454">
        <f t="shared" si="109"/>
        <v>-2.3252622650449744</v>
      </c>
    </row>
    <row r="1455" spans="2:21" x14ac:dyDescent="0.25">
      <c r="B1455" s="16" t="s">
        <v>1444</v>
      </c>
      <c r="C1455" s="17">
        <v>1.2693765384030167</v>
      </c>
      <c r="D1455" s="23">
        <f t="shared" si="106"/>
        <v>18.077506153612067</v>
      </c>
      <c r="E1455" s="1"/>
      <c r="S1455" s="35">
        <f t="shared" si="107"/>
        <v>18.077506153612067</v>
      </c>
      <c r="T1455">
        <f t="shared" si="108"/>
        <v>4.5228655254210284E-2</v>
      </c>
      <c r="U1455">
        <f t="shared" si="109"/>
        <v>-3.0960244272142647</v>
      </c>
    </row>
    <row r="1456" spans="2:21" x14ac:dyDescent="0.25">
      <c r="B1456" s="16" t="s">
        <v>1445</v>
      </c>
      <c r="C1456" s="17">
        <v>1.6318739105514017</v>
      </c>
      <c r="D1456" s="23">
        <f t="shared" si="106"/>
        <v>19.527495642205608</v>
      </c>
      <c r="E1456" s="1"/>
      <c r="S1456" s="35">
        <f t="shared" si="107"/>
        <v>19.527495642205608</v>
      </c>
      <c r="T1456">
        <f t="shared" si="108"/>
        <v>2.7295915146900093E-2</v>
      </c>
      <c r="U1456">
        <f t="shared" si="109"/>
        <v>-3.6010182163053344</v>
      </c>
    </row>
    <row r="1457" spans="2:21" x14ac:dyDescent="0.25">
      <c r="B1457" s="16" t="s">
        <v>1446</v>
      </c>
      <c r="C1457" s="17">
        <v>0.3446795247135338</v>
      </c>
      <c r="D1457" s="23">
        <f t="shared" si="106"/>
        <v>14.378718098854135</v>
      </c>
      <c r="E1457" s="1"/>
      <c r="S1457" s="35">
        <f t="shared" si="107"/>
        <v>14.378718098854135</v>
      </c>
      <c r="T1457">
        <f t="shared" si="108"/>
        <v>9.24979062451943E-2</v>
      </c>
      <c r="U1457">
        <f t="shared" si="109"/>
        <v>-2.380569269907026</v>
      </c>
    </row>
    <row r="1458" spans="2:21" x14ac:dyDescent="0.25">
      <c r="B1458" s="16" t="s">
        <v>1447</v>
      </c>
      <c r="C1458" s="17">
        <v>1.3215437523045828</v>
      </c>
      <c r="D1458" s="23">
        <f t="shared" si="106"/>
        <v>18.286175009218333</v>
      </c>
      <c r="E1458" s="1"/>
      <c r="S1458" s="35">
        <f t="shared" si="107"/>
        <v>18.286175009218333</v>
      </c>
      <c r="T1458">
        <f t="shared" si="108"/>
        <v>4.2387216420649791E-2</v>
      </c>
      <c r="U1458">
        <f t="shared" si="109"/>
        <v>-3.1609084617173173</v>
      </c>
    </row>
    <row r="1459" spans="2:21" x14ac:dyDescent="0.25">
      <c r="B1459" s="16" t="s">
        <v>1448</v>
      </c>
      <c r="C1459" s="17">
        <v>-1.0529969993679023</v>
      </c>
      <c r="D1459" s="23">
        <f t="shared" si="106"/>
        <v>8.7880120025283901</v>
      </c>
      <c r="E1459" s="1"/>
      <c r="S1459" s="35">
        <f t="shared" si="107"/>
        <v>8.7880120025283901</v>
      </c>
      <c r="T1459">
        <f t="shared" si="108"/>
        <v>5.72086154296041E-2</v>
      </c>
      <c r="U1459">
        <f t="shared" si="109"/>
        <v>-2.8610507725396745</v>
      </c>
    </row>
    <row r="1460" spans="2:21" x14ac:dyDescent="0.25">
      <c r="B1460" s="16" t="s">
        <v>1449</v>
      </c>
      <c r="C1460" s="17">
        <v>0.18895724325049337</v>
      </c>
      <c r="D1460" s="23">
        <f t="shared" si="106"/>
        <v>13.755828973001973</v>
      </c>
      <c r="E1460" s="1"/>
      <c r="S1460" s="35">
        <f t="shared" si="107"/>
        <v>13.755828973001973</v>
      </c>
      <c r="T1460">
        <f t="shared" si="108"/>
        <v>9.6227402022302039E-2</v>
      </c>
      <c r="U1460">
        <f t="shared" si="109"/>
        <v>-2.3410411175642398</v>
      </c>
    </row>
    <row r="1461" spans="2:21" x14ac:dyDescent="0.25">
      <c r="B1461" s="16" t="s">
        <v>1450</v>
      </c>
      <c r="C1461" s="17">
        <v>-0.1569674598982192</v>
      </c>
      <c r="D1461" s="23">
        <f t="shared" si="106"/>
        <v>12.372130160407123</v>
      </c>
      <c r="E1461" s="1"/>
      <c r="S1461" s="35">
        <f t="shared" si="107"/>
        <v>12.372130160407123</v>
      </c>
      <c r="T1461">
        <f t="shared" si="108"/>
        <v>9.6642816175442195E-2</v>
      </c>
      <c r="U1461">
        <f t="shared" si="109"/>
        <v>-2.3367334043319521</v>
      </c>
    </row>
    <row r="1462" spans="2:21" x14ac:dyDescent="0.25">
      <c r="B1462" s="16" t="s">
        <v>1451</v>
      </c>
      <c r="C1462" s="17">
        <v>-0.81513136317500856</v>
      </c>
      <c r="D1462" s="23">
        <f t="shared" si="106"/>
        <v>9.7394745472999666</v>
      </c>
      <c r="E1462" s="1"/>
      <c r="S1462" s="35">
        <f t="shared" si="107"/>
        <v>9.7394745472999666</v>
      </c>
      <c r="T1462">
        <f t="shared" si="108"/>
        <v>7.0896759142466875E-2</v>
      </c>
      <c r="U1462">
        <f t="shared" si="109"/>
        <v>-2.6465305567501991</v>
      </c>
    </row>
    <row r="1463" spans="2:21" x14ac:dyDescent="0.25">
      <c r="B1463" s="16" t="s">
        <v>1452</v>
      </c>
      <c r="C1463" s="17">
        <v>-1.2148810507464165</v>
      </c>
      <c r="D1463" s="23">
        <f t="shared" si="106"/>
        <v>8.140475797014334</v>
      </c>
      <c r="E1463" s="1"/>
      <c r="S1463" s="35">
        <f t="shared" si="107"/>
        <v>8.140475797014334</v>
      </c>
      <c r="T1463">
        <f t="shared" si="108"/>
        <v>4.792176060353355E-2</v>
      </c>
      <c r="U1463">
        <f t="shared" si="109"/>
        <v>-3.0381855853754516</v>
      </c>
    </row>
    <row r="1464" spans="2:21" x14ac:dyDescent="0.25">
      <c r="B1464" s="16" t="s">
        <v>1453</v>
      </c>
      <c r="C1464" s="17">
        <v>-0.89039235923544358</v>
      </c>
      <c r="D1464" s="23">
        <f t="shared" si="106"/>
        <v>9.4384305630582261</v>
      </c>
      <c r="E1464" s="1"/>
      <c r="S1464" s="35">
        <f t="shared" si="107"/>
        <v>9.4384305630582261</v>
      </c>
      <c r="T1464">
        <f t="shared" si="108"/>
        <v>6.663559409146419E-2</v>
      </c>
      <c r="U1464">
        <f t="shared" si="109"/>
        <v>-2.7085163983833143</v>
      </c>
    </row>
    <row r="1465" spans="2:21" x14ac:dyDescent="0.25">
      <c r="B1465" s="16" t="s">
        <v>1454</v>
      </c>
      <c r="C1465" s="17">
        <v>0.12159085233380959</v>
      </c>
      <c r="D1465" s="23">
        <f t="shared" si="106"/>
        <v>13.486363409335238</v>
      </c>
      <c r="E1465" s="1"/>
      <c r="S1465" s="35">
        <f t="shared" si="107"/>
        <v>13.486363409335238</v>
      </c>
      <c r="T1465">
        <f t="shared" si="108"/>
        <v>9.7181727967678613E-2</v>
      </c>
      <c r="U1465">
        <f t="shared" si="109"/>
        <v>-2.3311725690585456</v>
      </c>
    </row>
    <row r="1466" spans="2:21" x14ac:dyDescent="0.25">
      <c r="B1466" s="16" t="s">
        <v>1455</v>
      </c>
      <c r="C1466" s="17">
        <v>-0.19519851278051148</v>
      </c>
      <c r="D1466" s="23">
        <f t="shared" si="106"/>
        <v>12.219205948877955</v>
      </c>
      <c r="E1466" s="1"/>
      <c r="S1466" s="35">
        <f t="shared" si="107"/>
        <v>12.219205948877955</v>
      </c>
      <c r="T1466">
        <f t="shared" si="108"/>
        <v>9.6007945579981088E-2</v>
      </c>
      <c r="U1466">
        <f t="shared" si="109"/>
        <v>-2.3433243244811188</v>
      </c>
    </row>
    <row r="1467" spans="2:21" x14ac:dyDescent="0.25">
      <c r="B1467" s="16" t="s">
        <v>1456</v>
      </c>
      <c r="C1467" s="17">
        <v>1.473125469186408</v>
      </c>
      <c r="D1467" s="23">
        <f t="shared" si="106"/>
        <v>18.892501876745634</v>
      </c>
      <c r="E1467" s="1"/>
      <c r="S1467" s="35">
        <f t="shared" si="107"/>
        <v>18.892501876745634</v>
      </c>
      <c r="T1467">
        <f t="shared" si="108"/>
        <v>3.4586131378408373E-2</v>
      </c>
      <c r="U1467">
        <f t="shared" si="109"/>
        <v>-3.3643025044847894</v>
      </c>
    </row>
    <row r="1468" spans="2:21" x14ac:dyDescent="0.25">
      <c r="B1468" s="16" t="s">
        <v>1457</v>
      </c>
      <c r="C1468" s="17">
        <v>1.818571833671357</v>
      </c>
      <c r="D1468" s="23">
        <f t="shared" si="106"/>
        <v>20.274287334685429</v>
      </c>
      <c r="E1468" s="1"/>
      <c r="S1468" s="35">
        <f t="shared" si="107"/>
        <v>20.274287334685429</v>
      </c>
      <c r="T1468">
        <f t="shared" si="108"/>
        <v>2.0031604868746673E-2</v>
      </c>
      <c r="U1468">
        <f t="shared" si="109"/>
        <v>-3.9104440092616515</v>
      </c>
    </row>
    <row r="1469" spans="2:21" x14ac:dyDescent="0.25">
      <c r="B1469" s="16" t="s">
        <v>1458</v>
      </c>
      <c r="C1469" s="17">
        <v>1.7564915664699285</v>
      </c>
      <c r="D1469" s="23">
        <f t="shared" si="106"/>
        <v>20.025966265879713</v>
      </c>
      <c r="E1469" s="1"/>
      <c r="S1469" s="35">
        <f t="shared" si="107"/>
        <v>20.025966265879713</v>
      </c>
      <c r="T1469">
        <f t="shared" si="108"/>
        <v>2.2285210416757229E-2</v>
      </c>
      <c r="U1469">
        <f t="shared" si="109"/>
        <v>-3.8038320305479951</v>
      </c>
    </row>
    <row r="1470" spans="2:21" x14ac:dyDescent="0.25">
      <c r="B1470" s="16" t="s">
        <v>1459</v>
      </c>
      <c r="C1470" s="17">
        <v>0.96189752239869375</v>
      </c>
      <c r="D1470" s="23">
        <f t="shared" si="106"/>
        <v>16.847590089594775</v>
      </c>
      <c r="E1470" s="1"/>
      <c r="S1470" s="35">
        <f t="shared" si="107"/>
        <v>16.847590089594775</v>
      </c>
      <c r="T1470">
        <f t="shared" si="108"/>
        <v>6.2862700745312666E-2</v>
      </c>
      <c r="U1470">
        <f t="shared" si="109"/>
        <v>-2.7668022840858892</v>
      </c>
    </row>
    <row r="1471" spans="2:21" x14ac:dyDescent="0.25">
      <c r="B1471" s="16" t="s">
        <v>1460</v>
      </c>
      <c r="C1471" s="17">
        <v>0.76962262904617185</v>
      </c>
      <c r="D1471" s="23">
        <f t="shared" si="106"/>
        <v>16.078490516184686</v>
      </c>
      <c r="E1471" s="1"/>
      <c r="S1471" s="35">
        <f t="shared" si="107"/>
        <v>16.078490516184686</v>
      </c>
      <c r="T1471">
        <f t="shared" si="108"/>
        <v>7.3743095626579463E-2</v>
      </c>
      <c r="U1471">
        <f t="shared" si="109"/>
        <v>-2.6071679067673559</v>
      </c>
    </row>
    <row r="1472" spans="2:21" x14ac:dyDescent="0.25">
      <c r="B1472" s="16" t="s">
        <v>1461</v>
      </c>
      <c r="C1472" s="17">
        <v>0.82724629565733188</v>
      </c>
      <c r="D1472" s="23">
        <f t="shared" si="106"/>
        <v>16.308985182629328</v>
      </c>
      <c r="E1472" s="1"/>
      <c r="S1472" s="35">
        <f t="shared" si="107"/>
        <v>16.308985182629328</v>
      </c>
      <c r="T1472">
        <f t="shared" si="108"/>
        <v>7.0561130645681078E-2</v>
      </c>
      <c r="U1472">
        <f t="shared" si="109"/>
        <v>-2.6512758435219443</v>
      </c>
    </row>
    <row r="1473" spans="2:21" x14ac:dyDescent="0.25">
      <c r="B1473" s="16" t="s">
        <v>1462</v>
      </c>
      <c r="C1473" s="17">
        <v>7.3084937259931329E-2</v>
      </c>
      <c r="D1473" s="23">
        <f t="shared" si="106"/>
        <v>13.292339749039725</v>
      </c>
      <c r="E1473" s="1"/>
      <c r="S1473" s="35">
        <f t="shared" si="107"/>
        <v>13.292339749039725</v>
      </c>
      <c r="T1473">
        <f t="shared" si="108"/>
        <v>9.7610383971468706E-2</v>
      </c>
      <c r="U1473">
        <f t="shared" si="109"/>
        <v>-2.3267713980721458</v>
      </c>
    </row>
    <row r="1474" spans="2:21" x14ac:dyDescent="0.25">
      <c r="B1474" s="16" t="s">
        <v>1463</v>
      </c>
      <c r="C1474" s="17">
        <v>0.9076751123411898</v>
      </c>
      <c r="D1474" s="23">
        <f t="shared" si="106"/>
        <v>16.63070044936476</v>
      </c>
      <c r="E1474" s="1"/>
      <c r="S1474" s="35">
        <f t="shared" si="107"/>
        <v>16.63070044936476</v>
      </c>
      <c r="T1474">
        <f t="shared" si="108"/>
        <v>6.5994575754591167E-2</v>
      </c>
      <c r="U1474">
        <f t="shared" si="109"/>
        <v>-2.7181827258696254</v>
      </c>
    </row>
    <row r="1475" spans="2:21" x14ac:dyDescent="0.25">
      <c r="B1475" s="16" t="s">
        <v>1464</v>
      </c>
      <c r="C1475" s="17">
        <v>-0.23138154828960783</v>
      </c>
      <c r="D1475" s="23">
        <f t="shared" si="106"/>
        <v>12.074473806841569</v>
      </c>
      <c r="E1475" s="1"/>
      <c r="S1475" s="35">
        <f t="shared" si="107"/>
        <v>12.074473806841569</v>
      </c>
      <c r="T1475">
        <f t="shared" si="108"/>
        <v>9.5287392010634811E-2</v>
      </c>
      <c r="U1475">
        <f t="shared" si="109"/>
        <v>-2.350857774968822</v>
      </c>
    </row>
    <row r="1476" spans="2:21" x14ac:dyDescent="0.25">
      <c r="B1476" s="16" t="s">
        <v>1465</v>
      </c>
      <c r="C1476" s="17">
        <v>1.0429704431174334</v>
      </c>
      <c r="D1476" s="23">
        <f t="shared" si="106"/>
        <v>17.171881772469732</v>
      </c>
      <c r="E1476" s="1"/>
      <c r="S1476" s="35">
        <f t="shared" si="107"/>
        <v>17.171881772469732</v>
      </c>
      <c r="T1476">
        <f t="shared" si="108"/>
        <v>5.8147297538749913E-2</v>
      </c>
      <c r="U1476">
        <f t="shared" si="109"/>
        <v>-2.8447758750655994</v>
      </c>
    </row>
    <row r="1477" spans="2:21" x14ac:dyDescent="0.25">
      <c r="B1477" s="16" t="s">
        <v>1466</v>
      </c>
      <c r="C1477" s="17">
        <v>-2.0183235770867016</v>
      </c>
      <c r="D1477" s="23">
        <f t="shared" si="106"/>
        <v>4.9267056916531935</v>
      </c>
      <c r="E1477" s="1"/>
      <c r="S1477" s="35">
        <f t="shared" si="107"/>
        <v>4.9267056916531935</v>
      </c>
      <c r="T1477">
        <f t="shared" si="108"/>
        <v>1.3697828702402427E-2</v>
      </c>
      <c r="U1477">
        <f t="shared" si="109"/>
        <v>-4.2905179475844824</v>
      </c>
    </row>
    <row r="1478" spans="2:21" x14ac:dyDescent="0.25">
      <c r="B1478" s="16" t="s">
        <v>1467</v>
      </c>
      <c r="C1478" s="17">
        <v>-0.19149140900749964</v>
      </c>
      <c r="D1478" s="23">
        <f t="shared" si="106"/>
        <v>12.234034363970002</v>
      </c>
      <c r="E1478" s="1"/>
      <c r="S1478" s="35">
        <f t="shared" si="107"/>
        <v>12.234034363970002</v>
      </c>
      <c r="T1478">
        <f t="shared" si="108"/>
        <v>9.6075239764518594E-2</v>
      </c>
      <c r="U1478">
        <f t="shared" si="109"/>
        <v>-2.3426236469369601</v>
      </c>
    </row>
    <row r="1479" spans="2:21" x14ac:dyDescent="0.25">
      <c r="B1479" s="16" t="s">
        <v>1468</v>
      </c>
      <c r="C1479" s="17">
        <v>-1.6141918703154552</v>
      </c>
      <c r="D1479" s="23">
        <f t="shared" si="106"/>
        <v>6.5432325187381792</v>
      </c>
      <c r="E1479" s="1"/>
      <c r="S1479" s="35">
        <f t="shared" si="107"/>
        <v>6.5432325187381792</v>
      </c>
      <c r="T1479">
        <f t="shared" si="108"/>
        <v>2.7793757111435238E-2</v>
      </c>
      <c r="U1479">
        <f t="shared" si="109"/>
        <v>-3.5829438478407538</v>
      </c>
    </row>
    <row r="1480" spans="2:21" x14ac:dyDescent="0.25">
      <c r="B1480" s="16" t="s">
        <v>1469</v>
      </c>
      <c r="C1480" s="17">
        <v>-1.2505792355941752</v>
      </c>
      <c r="D1480" s="23">
        <f t="shared" si="106"/>
        <v>7.9976830576232993</v>
      </c>
      <c r="E1480" s="1"/>
      <c r="S1480" s="35">
        <f t="shared" si="107"/>
        <v>7.9976830576232993</v>
      </c>
      <c r="T1480">
        <f t="shared" si="108"/>
        <v>4.5929816593448219E-2</v>
      </c>
      <c r="U1480">
        <f t="shared" si="109"/>
        <v>-3.0806407738279309</v>
      </c>
    </row>
    <row r="1481" spans="2:21" x14ac:dyDescent="0.25">
      <c r="B1481" s="16" t="s">
        <v>1470</v>
      </c>
      <c r="C1481" s="17">
        <v>-1.2663735695684426</v>
      </c>
      <c r="D1481" s="23">
        <f t="shared" si="106"/>
        <v>7.9345057217262296</v>
      </c>
      <c r="E1481" s="1"/>
      <c r="S1481" s="35">
        <f t="shared" si="107"/>
        <v>7.9345057217262296</v>
      </c>
      <c r="T1481">
        <f t="shared" si="108"/>
        <v>4.5057491104895986E-2</v>
      </c>
      <c r="U1481">
        <f t="shared" si="109"/>
        <v>-3.0998160245140567</v>
      </c>
    </row>
    <row r="1482" spans="2:21" x14ac:dyDescent="0.25">
      <c r="B1482" s="16" t="s">
        <v>1471</v>
      </c>
      <c r="C1482" s="17">
        <v>2.6198510547661299E-2</v>
      </c>
      <c r="D1482" s="23">
        <f t="shared" si="106"/>
        <v>13.104794042190646</v>
      </c>
      <c r="E1482" s="1"/>
      <c r="S1482" s="35">
        <f t="shared" si="107"/>
        <v>13.104794042190646</v>
      </c>
      <c r="T1482">
        <f t="shared" si="108"/>
        <v>9.7815784478602563E-2</v>
      </c>
      <c r="U1482">
        <f t="shared" si="109"/>
        <v>-2.3246693194774819</v>
      </c>
    </row>
    <row r="1483" spans="2:21" x14ac:dyDescent="0.25">
      <c r="B1483" s="16" t="s">
        <v>1472</v>
      </c>
      <c r="C1483" s="17">
        <v>-0.28926895330521124</v>
      </c>
      <c r="D1483" s="23">
        <f t="shared" ref="D1483:D1546" si="110">C1483*$D$6+$D$4</f>
        <v>11.842924186779156</v>
      </c>
      <c r="E1483" s="1"/>
      <c r="S1483" s="35">
        <f t="shared" si="107"/>
        <v>11.842924186779156</v>
      </c>
      <c r="T1483">
        <f t="shared" si="108"/>
        <v>9.3899478398511455E-2</v>
      </c>
      <c r="U1483">
        <f t="shared" si="109"/>
        <v>-2.3655304476447809</v>
      </c>
    </row>
    <row r="1484" spans="2:21" x14ac:dyDescent="0.25">
      <c r="B1484" s="16" t="s">
        <v>1473</v>
      </c>
      <c r="C1484" s="17">
        <v>-0.58469912874032448</v>
      </c>
      <c r="D1484" s="23">
        <f t="shared" si="110"/>
        <v>10.661203485038701</v>
      </c>
      <c r="E1484" s="1"/>
      <c r="S1484" s="35">
        <f t="shared" ref="S1484:S1547" si="111">D1484</f>
        <v>10.661203485038701</v>
      </c>
      <c r="T1484">
        <f t="shared" ref="T1484:T1547" si="112">NORMDIST(S1484,$T$6,$T$7,FALSE)</f>
        <v>8.2856983373961995E-2</v>
      </c>
      <c r="U1484">
        <f t="shared" ref="U1484:U1547" si="113">LN(T1484)</f>
        <v>-2.4906392492958482</v>
      </c>
    </row>
    <row r="1485" spans="2:21" x14ac:dyDescent="0.25">
      <c r="B1485" s="16" t="s">
        <v>1474</v>
      </c>
      <c r="C1485" s="17">
        <v>-0.79261582787525886</v>
      </c>
      <c r="D1485" s="23">
        <f t="shared" si="110"/>
        <v>9.8295366884989654</v>
      </c>
      <c r="E1485" s="1"/>
      <c r="S1485" s="35">
        <f t="shared" si="111"/>
        <v>9.8295366884989654</v>
      </c>
      <c r="T1485">
        <f t="shared" si="112"/>
        <v>7.2147270868399449E-2</v>
      </c>
      <c r="U1485">
        <f t="shared" si="113"/>
        <v>-2.6290458202794804</v>
      </c>
    </row>
    <row r="1486" spans="2:21" x14ac:dyDescent="0.25">
      <c r="B1486" s="16" t="s">
        <v>1475</v>
      </c>
      <c r="C1486" s="17">
        <v>-0.116847822414559</v>
      </c>
      <c r="D1486" s="23">
        <f t="shared" si="110"/>
        <v>12.532608710341764</v>
      </c>
      <c r="E1486" s="1"/>
      <c r="S1486" s="35">
        <f t="shared" si="111"/>
        <v>12.532608710341764</v>
      </c>
      <c r="T1486">
        <f t="shared" si="112"/>
        <v>9.7166482845403107E-2</v>
      </c>
      <c r="U1486">
        <f t="shared" si="113"/>
        <v>-2.3313294536755222</v>
      </c>
    </row>
    <row r="1487" spans="2:21" x14ac:dyDescent="0.25">
      <c r="B1487" s="16" t="s">
        <v>1476</v>
      </c>
      <c r="C1487" s="17">
        <v>0.45778531765815345</v>
      </c>
      <c r="D1487" s="23">
        <f t="shared" si="110"/>
        <v>14.831141270632614</v>
      </c>
      <c r="E1487" s="1"/>
      <c r="S1487" s="35">
        <f t="shared" si="111"/>
        <v>14.831141270632614</v>
      </c>
      <c r="T1487">
        <f t="shared" si="112"/>
        <v>8.8574554231360361E-2</v>
      </c>
      <c r="U1487">
        <f t="shared" si="113"/>
        <v>-2.4239106609120729</v>
      </c>
    </row>
    <row r="1488" spans="2:21" x14ac:dyDescent="0.25">
      <c r="B1488" s="16" t="s">
        <v>1477</v>
      </c>
      <c r="C1488" s="17">
        <v>-1.1263003756605099</v>
      </c>
      <c r="D1488" s="23">
        <f t="shared" si="110"/>
        <v>8.4947984973579604</v>
      </c>
      <c r="E1488" s="1"/>
      <c r="S1488" s="35">
        <f t="shared" si="111"/>
        <v>8.4947984973579604</v>
      </c>
      <c r="T1488">
        <f t="shared" si="112"/>
        <v>5.2964391425593303E-2</v>
      </c>
      <c r="U1488">
        <f t="shared" si="113"/>
        <v>-2.9381354511234825</v>
      </c>
    </row>
    <row r="1489" spans="2:21" x14ac:dyDescent="0.25">
      <c r="B1489" s="16" t="s">
        <v>1478</v>
      </c>
      <c r="C1489" s="17">
        <v>-0.13157444983388816</v>
      </c>
      <c r="D1489" s="23">
        <f t="shared" si="110"/>
        <v>12.473702200664448</v>
      </c>
      <c r="E1489" s="1"/>
      <c r="S1489" s="35">
        <f t="shared" si="111"/>
        <v>12.473702200664448</v>
      </c>
      <c r="T1489">
        <f t="shared" si="112"/>
        <v>9.6991383973944287E-2</v>
      </c>
      <c r="U1489">
        <f t="shared" si="113"/>
        <v>-2.3331331294348128</v>
      </c>
    </row>
    <row r="1490" spans="2:21" x14ac:dyDescent="0.25">
      <c r="B1490" s="16" t="s">
        <v>1479</v>
      </c>
      <c r="C1490" s="17">
        <v>9.981826763049402E-2</v>
      </c>
      <c r="D1490" s="23">
        <f t="shared" si="110"/>
        <v>13.399273070521977</v>
      </c>
      <c r="E1490" s="1"/>
      <c r="S1490" s="35">
        <f t="shared" si="111"/>
        <v>13.399273070521977</v>
      </c>
      <c r="T1490">
        <f t="shared" si="112"/>
        <v>9.7401178938173114E-2</v>
      </c>
      <c r="U1490">
        <f t="shared" si="113"/>
        <v>-2.3289169643188821</v>
      </c>
    </row>
    <row r="1491" spans="2:21" x14ac:dyDescent="0.25">
      <c r="B1491" s="16" t="s">
        <v>1480</v>
      </c>
      <c r="C1491" s="17">
        <v>0.99882404829157856</v>
      </c>
      <c r="D1491" s="23">
        <f t="shared" si="110"/>
        <v>16.995296193166315</v>
      </c>
      <c r="E1491" s="1"/>
      <c r="S1491" s="35">
        <f t="shared" si="111"/>
        <v>16.995296193166315</v>
      </c>
      <c r="T1491">
        <f t="shared" si="112"/>
        <v>6.0716928303476012E-2</v>
      </c>
      <c r="U1491">
        <f t="shared" si="113"/>
        <v>-2.8015327350617905</v>
      </c>
    </row>
    <row r="1492" spans="2:21" x14ac:dyDescent="0.25">
      <c r="B1492" s="16" t="s">
        <v>1481</v>
      </c>
      <c r="C1492" s="17">
        <v>0.38595318242655258</v>
      </c>
      <c r="D1492" s="23">
        <f t="shared" si="110"/>
        <v>14.543812729706211</v>
      </c>
      <c r="E1492" s="1"/>
      <c r="S1492" s="35">
        <f t="shared" si="111"/>
        <v>14.543812729706211</v>
      </c>
      <c r="T1492">
        <f t="shared" si="112"/>
        <v>9.1176466440494097E-2</v>
      </c>
      <c r="U1492">
        <f t="shared" si="113"/>
        <v>-2.3949584586164168</v>
      </c>
    </row>
    <row r="1493" spans="2:21" x14ac:dyDescent="0.25">
      <c r="B1493" s="16" t="s">
        <v>1482</v>
      </c>
      <c r="C1493" s="17">
        <v>-1.4700302561026701</v>
      </c>
      <c r="D1493" s="23">
        <f t="shared" si="110"/>
        <v>7.1198789755893195</v>
      </c>
      <c r="E1493" s="1"/>
      <c r="S1493" s="35">
        <f t="shared" si="111"/>
        <v>7.1198789755893195</v>
      </c>
      <c r="T1493">
        <f t="shared" si="112"/>
        <v>3.4438758737496127E-2</v>
      </c>
      <c r="U1493">
        <f t="shared" si="113"/>
        <v>-3.3685726413759394</v>
      </c>
    </row>
    <row r="1494" spans="2:21" x14ac:dyDescent="0.25">
      <c r="B1494" s="16" t="s">
        <v>1483</v>
      </c>
      <c r="C1494" s="17">
        <v>-0.4555348232188704</v>
      </c>
      <c r="D1494" s="23">
        <f t="shared" si="110"/>
        <v>11.177860707124518</v>
      </c>
      <c r="E1494" s="1"/>
      <c r="S1494" s="35">
        <f t="shared" si="111"/>
        <v>11.177860707124518</v>
      </c>
      <c r="T1494">
        <f t="shared" si="112"/>
        <v>8.8424428855690407E-2</v>
      </c>
      <c r="U1494">
        <f t="shared" si="113"/>
        <v>-2.425607002993269</v>
      </c>
    </row>
    <row r="1495" spans="2:21" x14ac:dyDescent="0.25">
      <c r="B1495" s="16" t="s">
        <v>1484</v>
      </c>
      <c r="C1495" s="17">
        <v>2.1488040334809284</v>
      </c>
      <c r="D1495" s="23">
        <f t="shared" si="110"/>
        <v>21.595216133923714</v>
      </c>
      <c r="E1495" s="1"/>
      <c r="S1495" s="35">
        <f t="shared" si="111"/>
        <v>21.595216133923714</v>
      </c>
      <c r="T1495">
        <f t="shared" si="112"/>
        <v>1.0674480257112456E-2</v>
      </c>
      <c r="U1495">
        <f t="shared" si="113"/>
        <v>-4.5398994089110589</v>
      </c>
    </row>
    <row r="1496" spans="2:21" x14ac:dyDescent="0.25">
      <c r="B1496" s="16" t="s">
        <v>1485</v>
      </c>
      <c r="C1496" s="17">
        <v>-0.73460995103334004</v>
      </c>
      <c r="D1496" s="23">
        <f t="shared" si="110"/>
        <v>10.06156019586664</v>
      </c>
      <c r="E1496" s="1"/>
      <c r="S1496" s="35">
        <f t="shared" si="111"/>
        <v>10.06156019586664</v>
      </c>
      <c r="T1496">
        <f t="shared" si="112"/>
        <v>7.5302039039929922E-2</v>
      </c>
      <c r="U1496">
        <f t="shared" si="113"/>
        <v>-2.586248065659384</v>
      </c>
    </row>
    <row r="1497" spans="2:21" x14ac:dyDescent="0.25">
      <c r="B1497" s="16" t="s">
        <v>1486</v>
      </c>
      <c r="C1497" s="17">
        <v>-1.0112327233367617</v>
      </c>
      <c r="D1497" s="23">
        <f t="shared" si="110"/>
        <v>8.9550691066529531</v>
      </c>
      <c r="E1497" s="1"/>
      <c r="S1497" s="35">
        <f t="shared" si="111"/>
        <v>8.9550691066529531</v>
      </c>
      <c r="T1497">
        <f t="shared" si="112"/>
        <v>5.9639059869110826E-2</v>
      </c>
      <c r="U1497">
        <f t="shared" si="113"/>
        <v>-2.819444552638569</v>
      </c>
    </row>
    <row r="1498" spans="2:21" x14ac:dyDescent="0.25">
      <c r="B1498" s="16" t="s">
        <v>1487</v>
      </c>
      <c r="C1498" s="17">
        <v>0.84516368280588594</v>
      </c>
      <c r="D1498" s="23">
        <f t="shared" si="110"/>
        <v>16.380654731223544</v>
      </c>
      <c r="E1498" s="1"/>
      <c r="S1498" s="35">
        <f t="shared" si="111"/>
        <v>16.380654731223544</v>
      </c>
      <c r="T1498">
        <f t="shared" si="112"/>
        <v>6.9554687930466957E-2</v>
      </c>
      <c r="U1498">
        <f t="shared" si="113"/>
        <v>-2.6656419591391836</v>
      </c>
    </row>
    <row r="1499" spans="2:21" x14ac:dyDescent="0.25">
      <c r="B1499" s="16" t="s">
        <v>1488</v>
      </c>
      <c r="C1499" s="17">
        <v>0.75437343748356822</v>
      </c>
      <c r="D1499" s="23">
        <f t="shared" si="110"/>
        <v>16.017493749934275</v>
      </c>
      <c r="E1499" s="1"/>
      <c r="S1499" s="35">
        <f t="shared" si="111"/>
        <v>16.017493749934275</v>
      </c>
      <c r="T1499">
        <f t="shared" si="112"/>
        <v>7.4569018732014089E-2</v>
      </c>
      <c r="U1499">
        <f t="shared" si="113"/>
        <v>-2.5960301565311972</v>
      </c>
    </row>
    <row r="1500" spans="2:21" x14ac:dyDescent="0.25">
      <c r="B1500" s="16" t="s">
        <v>1489</v>
      </c>
      <c r="C1500" s="17">
        <v>0.82568509762306674</v>
      </c>
      <c r="D1500" s="23">
        <f t="shared" si="110"/>
        <v>16.302740390492268</v>
      </c>
      <c r="E1500" s="1"/>
      <c r="S1500" s="35">
        <f t="shared" si="111"/>
        <v>16.302740390492268</v>
      </c>
      <c r="T1500">
        <f t="shared" si="112"/>
        <v>7.0648478086270852E-2</v>
      </c>
      <c r="U1500">
        <f t="shared" si="113"/>
        <v>-2.6500387116792243</v>
      </c>
    </row>
    <row r="1501" spans="2:21" x14ac:dyDescent="0.25">
      <c r="B1501" s="16" t="s">
        <v>1490</v>
      </c>
      <c r="C1501" s="17">
        <v>0.86230114855588391</v>
      </c>
      <c r="D1501" s="23">
        <f t="shared" si="110"/>
        <v>16.449204594223534</v>
      </c>
      <c r="E1501" s="1"/>
      <c r="S1501" s="35">
        <f t="shared" si="111"/>
        <v>16.449204594223534</v>
      </c>
      <c r="T1501">
        <f t="shared" si="112"/>
        <v>6.8585659727946585E-2</v>
      </c>
      <c r="U1501">
        <f t="shared" si="113"/>
        <v>-2.6796718079692616</v>
      </c>
    </row>
    <row r="1502" spans="2:21" x14ac:dyDescent="0.25">
      <c r="B1502" s="16" t="s">
        <v>1491</v>
      </c>
      <c r="C1502" s="17">
        <v>-1.556071195487547</v>
      </c>
      <c r="D1502" s="23">
        <f t="shared" si="110"/>
        <v>6.7757152180498119</v>
      </c>
      <c r="E1502" s="1"/>
      <c r="S1502" s="35">
        <f t="shared" si="111"/>
        <v>6.7757152180498119</v>
      </c>
      <c r="T1502">
        <f t="shared" si="112"/>
        <v>3.0375741868223258E-2</v>
      </c>
      <c r="U1502">
        <f t="shared" si="113"/>
        <v>-3.4941109539744666</v>
      </c>
    </row>
    <row r="1503" spans="2:21" x14ac:dyDescent="0.25">
      <c r="B1503" s="16" t="s">
        <v>1492</v>
      </c>
      <c r="C1503" s="17">
        <v>0.2579091702359439</v>
      </c>
      <c r="D1503" s="23">
        <f t="shared" si="110"/>
        <v>14.031636680943775</v>
      </c>
      <c r="E1503" s="1"/>
      <c r="S1503" s="35">
        <f t="shared" si="111"/>
        <v>14.031636680943775</v>
      </c>
      <c r="T1503">
        <f t="shared" si="112"/>
        <v>9.4830443930994227E-2</v>
      </c>
      <c r="U1503">
        <f t="shared" si="113"/>
        <v>-2.3556647827624988</v>
      </c>
    </row>
    <row r="1504" spans="2:21" x14ac:dyDescent="0.25">
      <c r="B1504" s="16" t="s">
        <v>1493</v>
      </c>
      <c r="C1504" s="17">
        <v>-3.227846505224697E-2</v>
      </c>
      <c r="D1504" s="23">
        <f t="shared" si="110"/>
        <v>12.870886139791011</v>
      </c>
      <c r="E1504" s="1"/>
      <c r="S1504" s="35">
        <f t="shared" si="111"/>
        <v>12.870886139791011</v>
      </c>
      <c r="T1504">
        <f t="shared" si="112"/>
        <v>9.7782237920350415E-2</v>
      </c>
      <c r="U1504">
        <f t="shared" si="113"/>
        <v>-2.325012334791948</v>
      </c>
    </row>
    <row r="1505" spans="2:21" x14ac:dyDescent="0.25">
      <c r="B1505" s="16" t="s">
        <v>1494</v>
      </c>
      <c r="C1505" s="17">
        <v>-0.9126951818307768</v>
      </c>
      <c r="D1505" s="23">
        <f t="shared" si="110"/>
        <v>9.3492192726768923</v>
      </c>
      <c r="E1505" s="1"/>
      <c r="S1505" s="35">
        <f t="shared" si="111"/>
        <v>9.3492192726768923</v>
      </c>
      <c r="T1505">
        <f t="shared" si="112"/>
        <v>6.5354283235369362E-2</v>
      </c>
      <c r="U1505">
        <f t="shared" si="113"/>
        <v>-2.7279322980548679</v>
      </c>
    </row>
    <row r="1506" spans="2:21" x14ac:dyDescent="0.25">
      <c r="B1506" s="16" t="s">
        <v>1495</v>
      </c>
      <c r="C1506" s="17">
        <v>0.87967556967135574</v>
      </c>
      <c r="D1506" s="23">
        <f t="shared" si="110"/>
        <v>16.518702278685424</v>
      </c>
      <c r="E1506" s="1"/>
      <c r="S1506" s="35">
        <f t="shared" si="111"/>
        <v>16.518702278685424</v>
      </c>
      <c r="T1506">
        <f t="shared" si="112"/>
        <v>6.759750710753025E-2</v>
      </c>
      <c r="U1506">
        <f t="shared" si="113"/>
        <v>-2.6941841737207364</v>
      </c>
    </row>
    <row r="1507" spans="2:21" x14ac:dyDescent="0.25">
      <c r="B1507" s="16" t="s">
        <v>1496</v>
      </c>
      <c r="C1507" s="17">
        <v>-1.555171438169388</v>
      </c>
      <c r="D1507" s="23">
        <f t="shared" si="110"/>
        <v>6.7793142473224481</v>
      </c>
      <c r="E1507" s="1"/>
      <c r="S1507" s="35">
        <f t="shared" si="111"/>
        <v>6.7793142473224481</v>
      </c>
      <c r="T1507">
        <f t="shared" si="112"/>
        <v>3.0416766338193665E-2</v>
      </c>
      <c r="U1507">
        <f t="shared" si="113"/>
        <v>-3.4927612983208944</v>
      </c>
    </row>
    <row r="1508" spans="2:21" x14ac:dyDescent="0.25">
      <c r="B1508" s="16" t="s">
        <v>1497</v>
      </c>
      <c r="C1508" s="17">
        <v>-0.20676033496141769</v>
      </c>
      <c r="D1508" s="23">
        <f t="shared" si="110"/>
        <v>12.172958660154329</v>
      </c>
      <c r="E1508" s="1"/>
      <c r="S1508" s="35">
        <f t="shared" si="111"/>
        <v>12.172958660154329</v>
      </c>
      <c r="T1508">
        <f t="shared" si="112"/>
        <v>9.5790231725573563E-2</v>
      </c>
      <c r="U1508">
        <f t="shared" si="113"/>
        <v>-2.3455945644904239</v>
      </c>
    </row>
    <row r="1509" spans="2:21" x14ac:dyDescent="0.25">
      <c r="B1509" s="16" t="s">
        <v>1498</v>
      </c>
      <c r="C1509" s="17">
        <v>4.3587794468306518E-2</v>
      </c>
      <c r="D1509" s="23">
        <f t="shared" si="110"/>
        <v>13.174351177873227</v>
      </c>
      <c r="E1509" s="1"/>
      <c r="S1509" s="35">
        <f t="shared" si="111"/>
        <v>13.174351177873227</v>
      </c>
      <c r="T1509">
        <f t="shared" si="112"/>
        <v>9.7763681620606308E-2</v>
      </c>
      <c r="U1509">
        <f t="shared" si="113"/>
        <v>-2.3252021244827112</v>
      </c>
    </row>
    <row r="1510" spans="2:21" x14ac:dyDescent="0.25">
      <c r="B1510" s="16" t="s">
        <v>1499</v>
      </c>
      <c r="C1510" s="17">
        <v>-1.4498697975889099</v>
      </c>
      <c r="D1510" s="23">
        <f t="shared" si="110"/>
        <v>7.2005208096443605</v>
      </c>
      <c r="E1510" s="1"/>
      <c r="S1510" s="35">
        <f t="shared" si="111"/>
        <v>7.2005208096443605</v>
      </c>
      <c r="T1510">
        <f t="shared" si="112"/>
        <v>3.5430306550228052E-2</v>
      </c>
      <c r="U1510">
        <f t="shared" si="113"/>
        <v>-3.3401877078636648</v>
      </c>
    </row>
    <row r="1511" spans="2:21" x14ac:dyDescent="0.25">
      <c r="B1511" s="16" t="s">
        <v>1500</v>
      </c>
      <c r="C1511" s="17">
        <v>0.68568985006027616</v>
      </c>
      <c r="D1511" s="23">
        <f t="shared" si="110"/>
        <v>15.742759400241106</v>
      </c>
      <c r="E1511" s="1"/>
      <c r="S1511" s="35">
        <f t="shared" si="111"/>
        <v>15.742759400241106</v>
      </c>
      <c r="T1511">
        <f t="shared" si="112"/>
        <v>7.8188025760864047E-2</v>
      </c>
      <c r="U1511">
        <f t="shared" si="113"/>
        <v>-2.5486387664180432</v>
      </c>
    </row>
    <row r="1512" spans="2:21" x14ac:dyDescent="0.25">
      <c r="B1512" s="16" t="s">
        <v>1501</v>
      </c>
      <c r="C1512" s="17">
        <v>-0.68013631040440892</v>
      </c>
      <c r="D1512" s="23">
        <f t="shared" si="110"/>
        <v>10.279454758382364</v>
      </c>
      <c r="E1512" s="1"/>
      <c r="S1512" s="35">
        <f t="shared" si="111"/>
        <v>10.279454758382364</v>
      </c>
      <c r="T1512">
        <f t="shared" si="112"/>
        <v>7.8159415039911057E-2</v>
      </c>
      <c r="U1512">
        <f t="shared" si="113"/>
        <v>-2.5490047554118616</v>
      </c>
    </row>
    <row r="1513" spans="2:21" x14ac:dyDescent="0.25">
      <c r="B1513" s="16" t="s">
        <v>1502</v>
      </c>
      <c r="C1513" s="17">
        <v>-0.9773943676411847</v>
      </c>
      <c r="D1513" s="23">
        <f t="shared" si="110"/>
        <v>9.0904225294352621</v>
      </c>
      <c r="E1513" s="1"/>
      <c r="S1513" s="35">
        <f t="shared" si="111"/>
        <v>9.0904225294352621</v>
      </c>
      <c r="T1513">
        <f t="shared" si="112"/>
        <v>6.160789464966307E-2</v>
      </c>
      <c r="U1513">
        <f t="shared" si="113"/>
        <v>-2.7869652567573131</v>
      </c>
    </row>
    <row r="1514" spans="2:21" x14ac:dyDescent="0.25">
      <c r="B1514" s="16" t="s">
        <v>1503</v>
      </c>
      <c r="C1514" s="17">
        <v>1.5246609582152029</v>
      </c>
      <c r="D1514" s="23">
        <f t="shared" si="110"/>
        <v>19.098643832860812</v>
      </c>
      <c r="E1514" s="1"/>
      <c r="S1514" s="35">
        <f t="shared" si="111"/>
        <v>19.098643832860812</v>
      </c>
      <c r="T1514">
        <f t="shared" si="112"/>
        <v>3.2113129427506951E-2</v>
      </c>
      <c r="U1514">
        <f t="shared" si="113"/>
        <v>-3.4384903160373481</v>
      </c>
    </row>
    <row r="1515" spans="2:21" x14ac:dyDescent="0.25">
      <c r="B1515" s="16" t="s">
        <v>1504</v>
      </c>
      <c r="C1515" s="17">
        <v>-3.4566008949281711E-2</v>
      </c>
      <c r="D1515" s="23">
        <f t="shared" si="110"/>
        <v>12.861735964202873</v>
      </c>
      <c r="E1515" s="1"/>
      <c r="S1515" s="35">
        <f t="shared" si="111"/>
        <v>12.861735964202873</v>
      </c>
      <c r="T1515">
        <f t="shared" si="112"/>
        <v>9.7774385961846927E-2</v>
      </c>
      <c r="U1515">
        <f t="shared" si="113"/>
        <v>-2.3250926384743482</v>
      </c>
    </row>
    <row r="1516" spans="2:21" x14ac:dyDescent="0.25">
      <c r="B1516" s="16" t="s">
        <v>1505</v>
      </c>
      <c r="C1516" s="17">
        <v>0.98363101042883294</v>
      </c>
      <c r="D1516" s="23">
        <f t="shared" si="110"/>
        <v>16.934524041715331</v>
      </c>
      <c r="E1516" s="1"/>
      <c r="S1516" s="35">
        <f t="shared" si="111"/>
        <v>16.934524041715331</v>
      </c>
      <c r="T1516">
        <f t="shared" si="112"/>
        <v>6.1600557168241046E-2</v>
      </c>
      <c r="U1516">
        <f t="shared" si="113"/>
        <v>-2.7870843635445901</v>
      </c>
    </row>
    <row r="1517" spans="2:21" x14ac:dyDescent="0.25">
      <c r="B1517" s="16" t="s">
        <v>1506</v>
      </c>
      <c r="C1517" s="17">
        <v>1.0198850087568658</v>
      </c>
      <c r="D1517" s="23">
        <f t="shared" si="110"/>
        <v>17.079540035027463</v>
      </c>
      <c r="E1517" s="1"/>
      <c r="S1517" s="35">
        <f t="shared" si="111"/>
        <v>17.079540035027463</v>
      </c>
      <c r="T1517">
        <f t="shared" si="112"/>
        <v>5.9491084002201301E-2</v>
      </c>
      <c r="U1517">
        <f t="shared" si="113"/>
        <v>-2.8219288263614906</v>
      </c>
    </row>
    <row r="1518" spans="2:21" x14ac:dyDescent="0.25">
      <c r="B1518" s="16" t="s">
        <v>1507</v>
      </c>
      <c r="C1518" s="17">
        <v>-1.0881122532914014</v>
      </c>
      <c r="D1518" s="23">
        <f t="shared" si="110"/>
        <v>8.6475509868343945</v>
      </c>
      <c r="E1518" s="1"/>
      <c r="S1518" s="35">
        <f t="shared" si="111"/>
        <v>8.6475509868343945</v>
      </c>
      <c r="T1518">
        <f t="shared" si="112"/>
        <v>5.5170209171885969E-2</v>
      </c>
      <c r="U1518">
        <f t="shared" si="113"/>
        <v>-2.8973321602986779</v>
      </c>
    </row>
    <row r="1519" spans="2:21" x14ac:dyDescent="0.25">
      <c r="B1519" s="16" t="s">
        <v>1508</v>
      </c>
      <c r="C1519" s="17">
        <v>5.4069031076668127E-2</v>
      </c>
      <c r="D1519" s="23">
        <f t="shared" si="110"/>
        <v>13.216276124306672</v>
      </c>
      <c r="E1519" s="1"/>
      <c r="S1519" s="35">
        <f t="shared" si="111"/>
        <v>13.216276124306672</v>
      </c>
      <c r="T1519">
        <f t="shared" si="112"/>
        <v>9.7718553970329081E-2</v>
      </c>
      <c r="U1519">
        <f t="shared" si="113"/>
        <v>-2.3256638303859862</v>
      </c>
    </row>
    <row r="1520" spans="2:21" x14ac:dyDescent="0.25">
      <c r="B1520" s="16" t="s">
        <v>1509</v>
      </c>
      <c r="C1520" s="17">
        <v>1.4014576861924537</v>
      </c>
      <c r="D1520" s="23">
        <f t="shared" si="110"/>
        <v>18.605830744769815</v>
      </c>
      <c r="E1520" s="1"/>
      <c r="S1520" s="35">
        <f t="shared" si="111"/>
        <v>18.605830744769815</v>
      </c>
      <c r="T1520">
        <f t="shared" si="112"/>
        <v>3.8182346413913618E-2</v>
      </c>
      <c r="U1520">
        <f t="shared" si="113"/>
        <v>-3.2653820059486729</v>
      </c>
    </row>
    <row r="1521" spans="2:21" x14ac:dyDescent="0.25">
      <c r="B1521" s="16" t="s">
        <v>1510</v>
      </c>
      <c r="C1521" s="17">
        <v>-0.38092516989281183</v>
      </c>
      <c r="D1521" s="23">
        <f t="shared" si="110"/>
        <v>11.476299320428753</v>
      </c>
      <c r="E1521" s="1"/>
      <c r="S1521" s="35">
        <f t="shared" si="111"/>
        <v>11.476299320428753</v>
      </c>
      <c r="T1521">
        <f t="shared" si="112"/>
        <v>9.1140056126276528E-2</v>
      </c>
      <c r="U1521">
        <f t="shared" si="113"/>
        <v>-2.3953578773217434</v>
      </c>
    </row>
    <row r="1522" spans="2:21" x14ac:dyDescent="0.25">
      <c r="B1522" s="16" t="s">
        <v>1511</v>
      </c>
      <c r="C1522" s="17">
        <v>0.5814322715793977</v>
      </c>
      <c r="D1522" s="23">
        <f t="shared" si="110"/>
        <v>15.32572908631759</v>
      </c>
      <c r="E1522" s="1"/>
      <c r="S1522" s="35">
        <f t="shared" si="111"/>
        <v>15.32572908631759</v>
      </c>
      <c r="T1522">
        <f t="shared" si="112"/>
        <v>8.3294110741063382E-2</v>
      </c>
      <c r="U1522">
        <f t="shared" si="113"/>
        <v>-2.4853774316956536</v>
      </c>
    </row>
    <row r="1523" spans="2:21" x14ac:dyDescent="0.25">
      <c r="B1523" s="16" t="s">
        <v>1512</v>
      </c>
      <c r="C1523" s="17">
        <v>-0.96266864226192661</v>
      </c>
      <c r="D1523" s="23">
        <f t="shared" si="110"/>
        <v>9.1493254309522936</v>
      </c>
      <c r="E1523" s="1"/>
      <c r="S1523" s="35">
        <f t="shared" si="111"/>
        <v>9.1493254309522936</v>
      </c>
      <c r="T1523">
        <f t="shared" si="112"/>
        <v>6.2463363388017556E-2</v>
      </c>
      <c r="U1523">
        <f t="shared" si="113"/>
        <v>-2.7731750799055614</v>
      </c>
    </row>
    <row r="1524" spans="2:21" x14ac:dyDescent="0.25">
      <c r="B1524" s="16" t="s">
        <v>1513</v>
      </c>
      <c r="C1524" s="17">
        <v>-0.4456793060716373</v>
      </c>
      <c r="D1524" s="23">
        <f t="shared" si="110"/>
        <v>11.21728277571345</v>
      </c>
      <c r="E1524" s="1"/>
      <c r="S1524" s="35">
        <f t="shared" si="111"/>
        <v>11.21728277571345</v>
      </c>
      <c r="T1524">
        <f t="shared" si="112"/>
        <v>8.880572342862085E-2</v>
      </c>
      <c r="U1524">
        <f t="shared" si="113"/>
        <v>-2.4213041780360101</v>
      </c>
    </row>
    <row r="1525" spans="2:21" x14ac:dyDescent="0.25">
      <c r="B1525" s="16" t="s">
        <v>1514</v>
      </c>
      <c r="C1525" s="17">
        <v>-0.35842185927175402</v>
      </c>
      <c r="D1525" s="23">
        <f t="shared" si="110"/>
        <v>11.566312562912984</v>
      </c>
      <c r="E1525" s="1"/>
      <c r="S1525" s="35">
        <f t="shared" si="111"/>
        <v>11.566312562912984</v>
      </c>
      <c r="T1525">
        <f t="shared" si="112"/>
        <v>9.187871540102889E-2</v>
      </c>
      <c r="U1525">
        <f t="shared" si="113"/>
        <v>-2.3872858825277103</v>
      </c>
    </row>
    <row r="1526" spans="2:21" x14ac:dyDescent="0.25">
      <c r="B1526" s="16" t="s">
        <v>1515</v>
      </c>
      <c r="C1526" s="17">
        <v>0.87372350215619343</v>
      </c>
      <c r="D1526" s="23">
        <f t="shared" si="110"/>
        <v>16.494894008624772</v>
      </c>
      <c r="E1526" s="1"/>
      <c r="S1526" s="35">
        <f t="shared" si="111"/>
        <v>16.494894008624772</v>
      </c>
      <c r="T1526">
        <f t="shared" si="112"/>
        <v>6.7936633750280279E-2</v>
      </c>
      <c r="U1526">
        <f t="shared" si="113"/>
        <v>-2.6891798648678464</v>
      </c>
    </row>
    <row r="1527" spans="2:21" x14ac:dyDescent="0.25">
      <c r="B1527" s="16" t="s">
        <v>1516</v>
      </c>
      <c r="C1527" s="17">
        <v>-1.0953794912899359</v>
      </c>
      <c r="D1527" s="23">
        <f t="shared" si="110"/>
        <v>8.6184820348402553</v>
      </c>
      <c r="E1527" s="1"/>
      <c r="S1527" s="35">
        <f t="shared" si="111"/>
        <v>8.6184820348402553</v>
      </c>
      <c r="T1527">
        <f t="shared" si="112"/>
        <v>5.4749396083071188E-2</v>
      </c>
      <c r="U1527">
        <f t="shared" si="113"/>
        <v>-2.9049889407925509</v>
      </c>
    </row>
    <row r="1528" spans="2:21" x14ac:dyDescent="0.25">
      <c r="B1528" s="16" t="s">
        <v>1517</v>
      </c>
      <c r="C1528" s="17">
        <v>-0.11080210662076223</v>
      </c>
      <c r="D1528" s="23">
        <f t="shared" si="110"/>
        <v>12.556791573516952</v>
      </c>
      <c r="E1528" s="1"/>
      <c r="S1528" s="35">
        <f t="shared" si="111"/>
        <v>12.556791573516952</v>
      </c>
      <c r="T1528">
        <f t="shared" si="112"/>
        <v>9.7232581760408845E-2</v>
      </c>
      <c r="U1528">
        <f t="shared" si="113"/>
        <v>-2.3306494203874299</v>
      </c>
    </row>
    <row r="1529" spans="2:21" x14ac:dyDescent="0.25">
      <c r="B1529" s="16" t="s">
        <v>1518</v>
      </c>
      <c r="C1529" s="17">
        <v>1.9931080909404058</v>
      </c>
      <c r="D1529" s="23">
        <f t="shared" si="110"/>
        <v>20.972432363761623</v>
      </c>
      <c r="E1529" s="1"/>
      <c r="S1529" s="35">
        <f t="shared" si="111"/>
        <v>20.972432363761623</v>
      </c>
      <c r="T1529">
        <f t="shared" si="112"/>
        <v>1.4551641465617974E-2</v>
      </c>
      <c r="U1529">
        <f t="shared" si="113"/>
        <v>-4.2300514762214361</v>
      </c>
    </row>
    <row r="1530" spans="2:21" x14ac:dyDescent="0.25">
      <c r="B1530" s="16" t="s">
        <v>1519</v>
      </c>
      <c r="C1530" s="17">
        <v>7.8696717536657884E-2</v>
      </c>
      <c r="D1530" s="23">
        <f t="shared" si="110"/>
        <v>13.314786870146632</v>
      </c>
      <c r="E1530" s="1"/>
      <c r="S1530" s="35">
        <f t="shared" si="111"/>
        <v>13.314786870146632</v>
      </c>
      <c r="T1530">
        <f t="shared" si="112"/>
        <v>9.75719958667325E-2</v>
      </c>
      <c r="U1530">
        <f t="shared" si="113"/>
        <v>-2.3271647543296421</v>
      </c>
    </row>
    <row r="1531" spans="2:21" x14ac:dyDescent="0.25">
      <c r="B1531" s="16" t="s">
        <v>1520</v>
      </c>
      <c r="C1531" s="17">
        <v>0.68815003824100585</v>
      </c>
      <c r="D1531" s="23">
        <f t="shared" si="110"/>
        <v>15.752600152964023</v>
      </c>
      <c r="E1531" s="1"/>
      <c r="S1531" s="35">
        <f t="shared" si="111"/>
        <v>15.752600152964023</v>
      </c>
      <c r="T1531">
        <f t="shared" si="112"/>
        <v>7.8061532077599832E-2</v>
      </c>
      <c r="U1531">
        <f t="shared" si="113"/>
        <v>-2.5502578904993958</v>
      </c>
    </row>
    <row r="1532" spans="2:21" x14ac:dyDescent="0.25">
      <c r="B1532" s="16" t="s">
        <v>1521</v>
      </c>
      <c r="C1532" s="17">
        <v>-6.509226904544671E-2</v>
      </c>
      <c r="D1532" s="23">
        <f t="shared" si="110"/>
        <v>12.739630923818213</v>
      </c>
      <c r="E1532" s="1"/>
      <c r="S1532" s="35">
        <f t="shared" si="111"/>
        <v>12.739630923818213</v>
      </c>
      <c r="T1532">
        <f t="shared" si="112"/>
        <v>9.7622600515429814E-2</v>
      </c>
      <c r="U1532">
        <f t="shared" si="113"/>
        <v>-2.3266462497114921</v>
      </c>
    </row>
    <row r="1533" spans="2:21" x14ac:dyDescent="0.25">
      <c r="B1533" s="16" t="s">
        <v>1522</v>
      </c>
      <c r="C1533" s="17">
        <v>1.119001468246728</v>
      </c>
      <c r="D1533" s="23">
        <f t="shared" si="110"/>
        <v>17.47600587298691</v>
      </c>
      <c r="E1533" s="1"/>
      <c r="S1533" s="35">
        <f t="shared" si="111"/>
        <v>17.47600587298691</v>
      </c>
      <c r="T1533">
        <f t="shared" si="112"/>
        <v>5.3737297988589575E-2</v>
      </c>
      <c r="U1533">
        <f t="shared" si="113"/>
        <v>-2.9236479563928635</v>
      </c>
    </row>
    <row r="1534" spans="2:21" x14ac:dyDescent="0.25">
      <c r="B1534" s="16" t="s">
        <v>1523</v>
      </c>
      <c r="C1534" s="17">
        <v>-0.47929282091795017</v>
      </c>
      <c r="D1534" s="23">
        <f t="shared" si="110"/>
        <v>11.0828287163282</v>
      </c>
      <c r="E1534" s="1"/>
      <c r="S1534" s="35">
        <f t="shared" si="111"/>
        <v>11.0828287163282</v>
      </c>
      <c r="T1534">
        <f t="shared" si="112"/>
        <v>8.7478363750950874E-2</v>
      </c>
      <c r="U1534">
        <f t="shared" si="113"/>
        <v>-2.4363637876128901</v>
      </c>
    </row>
    <row r="1535" spans="2:21" x14ac:dyDescent="0.25">
      <c r="B1535" s="16" t="s">
        <v>1524</v>
      </c>
      <c r="C1535" s="17">
        <v>-0.67493784219842834</v>
      </c>
      <c r="D1535" s="23">
        <f t="shared" si="110"/>
        <v>10.300248631206287</v>
      </c>
      <c r="E1535" s="1"/>
      <c r="S1535" s="35">
        <f t="shared" si="111"/>
        <v>10.300248631206287</v>
      </c>
      <c r="T1535">
        <f t="shared" si="112"/>
        <v>7.8425993395227891E-2</v>
      </c>
      <c r="U1535">
        <f t="shared" si="113"/>
        <v>-2.5455998581672841</v>
      </c>
    </row>
    <row r="1536" spans="2:21" x14ac:dyDescent="0.25">
      <c r="B1536" s="16" t="s">
        <v>1525</v>
      </c>
      <c r="C1536" s="17">
        <v>1.1171335777024181</v>
      </c>
      <c r="D1536" s="23">
        <f t="shared" si="110"/>
        <v>17.468534310809673</v>
      </c>
      <c r="E1536" s="1"/>
      <c r="S1536" s="35">
        <f t="shared" si="111"/>
        <v>17.468534310809673</v>
      </c>
      <c r="T1536">
        <f t="shared" si="112"/>
        <v>5.3845114138482073E-2</v>
      </c>
      <c r="U1536">
        <f t="shared" si="113"/>
        <v>-2.9216436104434491</v>
      </c>
    </row>
    <row r="1537" spans="2:21" x14ac:dyDescent="0.25">
      <c r="B1537" s="16" t="s">
        <v>1526</v>
      </c>
      <c r="C1537" s="17">
        <v>-0.38118391011805836</v>
      </c>
      <c r="D1537" s="23">
        <f t="shared" si="110"/>
        <v>11.475264359527767</v>
      </c>
      <c r="E1537" s="1"/>
      <c r="S1537" s="35">
        <f t="shared" si="111"/>
        <v>11.475264359527767</v>
      </c>
      <c r="T1537">
        <f t="shared" si="112"/>
        <v>9.113133948043467E-2</v>
      </c>
      <c r="U1537">
        <f t="shared" si="113"/>
        <v>-2.3954535220148614</v>
      </c>
    </row>
    <row r="1538" spans="2:21" x14ac:dyDescent="0.25">
      <c r="B1538" s="16" t="s">
        <v>1527</v>
      </c>
      <c r="C1538" s="17">
        <v>1.3735061066347456</v>
      </c>
      <c r="D1538" s="23">
        <f t="shared" si="110"/>
        <v>18.494024426538981</v>
      </c>
      <c r="E1538" s="1"/>
      <c r="S1538" s="35">
        <f t="shared" si="111"/>
        <v>18.494024426538981</v>
      </c>
      <c r="T1538">
        <f t="shared" si="112"/>
        <v>3.963109271226322E-2</v>
      </c>
      <c r="U1538">
        <f t="shared" si="113"/>
        <v>-3.2281412993044238</v>
      </c>
    </row>
    <row r="1539" spans="2:21" x14ac:dyDescent="0.25">
      <c r="B1539" s="16" t="s">
        <v>1528</v>
      </c>
      <c r="C1539" s="17">
        <v>0.25128698762959573</v>
      </c>
      <c r="D1539" s="23">
        <f t="shared" si="110"/>
        <v>14.005147950518383</v>
      </c>
      <c r="E1539" s="1"/>
      <c r="S1539" s="35">
        <f t="shared" si="111"/>
        <v>14.005147950518383</v>
      </c>
      <c r="T1539">
        <f t="shared" si="112"/>
        <v>9.4982586481658957E-2</v>
      </c>
      <c r="U1539">
        <f t="shared" si="113"/>
        <v>-2.3540617043761936</v>
      </c>
    </row>
    <row r="1540" spans="2:21" x14ac:dyDescent="0.25">
      <c r="B1540" s="16" t="s">
        <v>1529</v>
      </c>
      <c r="C1540" s="17">
        <v>0.4491817099226017</v>
      </c>
      <c r="D1540" s="23">
        <f t="shared" si="110"/>
        <v>14.796726839690407</v>
      </c>
      <c r="E1540" s="1"/>
      <c r="S1540" s="35">
        <f t="shared" si="111"/>
        <v>14.796726839690407</v>
      </c>
      <c r="T1540">
        <f t="shared" si="112"/>
        <v>8.8905507704271261E-2</v>
      </c>
      <c r="U1540">
        <f t="shared" si="113"/>
        <v>-2.4201811844525332</v>
      </c>
    </row>
    <row r="1541" spans="2:21" x14ac:dyDescent="0.25">
      <c r="B1541" s="16" t="s">
        <v>1530</v>
      </c>
      <c r="C1541" s="17">
        <v>-0.34204547617726466</v>
      </c>
      <c r="D1541" s="23">
        <f t="shared" si="110"/>
        <v>11.631818095290942</v>
      </c>
      <c r="E1541" s="1"/>
      <c r="S1541" s="35">
        <f t="shared" si="111"/>
        <v>11.631818095290942</v>
      </c>
      <c r="T1541">
        <f t="shared" si="112"/>
        <v>9.2391711513163804E-2</v>
      </c>
      <c r="U1541">
        <f t="shared" si="113"/>
        <v>-2.381718006596472</v>
      </c>
    </row>
    <row r="1542" spans="2:21" x14ac:dyDescent="0.25">
      <c r="B1542" s="16" t="s">
        <v>1531</v>
      </c>
      <c r="C1542" s="17">
        <v>-0.24965978127748809</v>
      </c>
      <c r="D1542" s="23">
        <f t="shared" si="110"/>
        <v>12.001360874890048</v>
      </c>
      <c r="E1542" s="1"/>
      <c r="S1542" s="35">
        <f t="shared" si="111"/>
        <v>12.001360874890048</v>
      </c>
      <c r="T1542">
        <f t="shared" si="112"/>
        <v>9.4879997231978597E-2</v>
      </c>
      <c r="U1542">
        <f t="shared" si="113"/>
        <v>-2.355142372906641</v>
      </c>
    </row>
    <row r="1543" spans="2:21" x14ac:dyDescent="0.25">
      <c r="B1543" s="16" t="s">
        <v>1532</v>
      </c>
      <c r="C1543" s="17">
        <v>3.8203911296817599</v>
      </c>
      <c r="D1543" s="23">
        <f t="shared" si="110"/>
        <v>28.281564518727038</v>
      </c>
      <c r="E1543" s="1"/>
      <c r="S1543" s="35">
        <f t="shared" si="111"/>
        <v>28.281564518727038</v>
      </c>
      <c r="T1543">
        <f t="shared" si="112"/>
        <v>8.8168799213204975E-5</v>
      </c>
      <c r="U1543">
        <f t="shared" si="113"/>
        <v>-9.3362574079531448</v>
      </c>
    </row>
    <row r="1544" spans="2:21" x14ac:dyDescent="0.25">
      <c r="B1544" s="16" t="s">
        <v>1533</v>
      </c>
      <c r="C1544" s="17">
        <v>0.32085558526762509</v>
      </c>
      <c r="D1544" s="23">
        <f t="shared" si="110"/>
        <v>14.2834223410705</v>
      </c>
      <c r="E1544" s="1"/>
      <c r="S1544" s="35">
        <f t="shared" si="111"/>
        <v>14.2834223410705</v>
      </c>
      <c r="T1544">
        <f t="shared" si="112"/>
        <v>9.3199789420035414E-2</v>
      </c>
      <c r="U1544">
        <f t="shared" si="113"/>
        <v>-2.3730098167348244</v>
      </c>
    </row>
    <row r="1545" spans="2:21" x14ac:dyDescent="0.25">
      <c r="B1545" s="16" t="s">
        <v>1534</v>
      </c>
      <c r="C1545" s="17">
        <v>-0.70792849768168575</v>
      </c>
      <c r="D1545" s="23">
        <f t="shared" si="110"/>
        <v>10.168286009273256</v>
      </c>
      <c r="E1545" s="1"/>
      <c r="S1545" s="35">
        <f t="shared" si="111"/>
        <v>10.168286009273256</v>
      </c>
      <c r="T1545">
        <f t="shared" si="112"/>
        <v>7.6715669454668081E-2</v>
      </c>
      <c r="U1545">
        <f t="shared" si="113"/>
        <v>-2.5676492961071333</v>
      </c>
    </row>
    <row r="1546" spans="2:21" x14ac:dyDescent="0.25">
      <c r="B1546" s="16" t="s">
        <v>1535</v>
      </c>
      <c r="C1546" s="17">
        <v>-1.3060608563719736</v>
      </c>
      <c r="D1546" s="23">
        <f t="shared" si="110"/>
        <v>7.7757565745121058</v>
      </c>
      <c r="E1546" s="1"/>
      <c r="S1546" s="35">
        <f t="shared" si="111"/>
        <v>7.7757565745121058</v>
      </c>
      <c r="T1546">
        <f t="shared" si="112"/>
        <v>4.2892501739836567E-2</v>
      </c>
      <c r="U1546">
        <f t="shared" si="113"/>
        <v>-3.1490582529439717</v>
      </c>
    </row>
    <row r="1547" spans="2:21" x14ac:dyDescent="0.25">
      <c r="B1547" s="16" t="s">
        <v>1536</v>
      </c>
      <c r="C1547" s="17">
        <v>0.12489244937937015</v>
      </c>
      <c r="D1547" s="23">
        <f t="shared" ref="D1547:D1610" si="114">C1547*$D$6+$D$4</f>
        <v>13.499569797517481</v>
      </c>
      <c r="E1547" s="1"/>
      <c r="S1547" s="35">
        <f t="shared" si="111"/>
        <v>13.499569797517481</v>
      </c>
      <c r="T1547">
        <f t="shared" si="112"/>
        <v>9.7144623787883341E-2</v>
      </c>
      <c r="U1547">
        <f t="shared" si="113"/>
        <v>-2.3315544439809219</v>
      </c>
    </row>
    <row r="1548" spans="2:21" x14ac:dyDescent="0.25">
      <c r="B1548" s="16" t="s">
        <v>1537</v>
      </c>
      <c r="C1548" s="17">
        <v>0.79803474755649439</v>
      </c>
      <c r="D1548" s="23">
        <f t="shared" si="114"/>
        <v>16.192138990225978</v>
      </c>
      <c r="E1548" s="1"/>
      <c r="S1548" s="35">
        <f t="shared" ref="S1548:S1611" si="115">D1548</f>
        <v>16.192138990225978</v>
      </c>
      <c r="T1548">
        <f t="shared" ref="T1548:T1611" si="116">NORMDIST(S1548,$T$6,$T$7,FALSE)</f>
        <v>7.2185466429714129E-2</v>
      </c>
      <c r="U1548">
        <f t="shared" ref="U1548:U1611" si="117">LN(T1548)</f>
        <v>-2.6285165493334519</v>
      </c>
    </row>
    <row r="1549" spans="2:21" x14ac:dyDescent="0.25">
      <c r="B1549" s="16" t="s">
        <v>1538</v>
      </c>
      <c r="C1549" s="17">
        <v>-0.8535383035908034</v>
      </c>
      <c r="D1549" s="23">
        <f t="shared" si="114"/>
        <v>9.5858467856367859</v>
      </c>
      <c r="E1549" s="1"/>
      <c r="S1549" s="35">
        <f t="shared" si="115"/>
        <v>9.5858467856367859</v>
      </c>
      <c r="T1549">
        <f t="shared" si="116"/>
        <v>6.8736022557280216E-2</v>
      </c>
      <c r="U1549">
        <f t="shared" si="117"/>
        <v>-2.6774818713631241</v>
      </c>
    </row>
    <row r="1550" spans="2:21" x14ac:dyDescent="0.25">
      <c r="B1550" s="16" t="s">
        <v>1539</v>
      </c>
      <c r="C1550" s="17">
        <v>-2.9949044873538236E-2</v>
      </c>
      <c r="D1550" s="23">
        <f t="shared" si="114"/>
        <v>12.880203820505846</v>
      </c>
      <c r="E1550" s="1"/>
      <c r="S1550" s="35">
        <f t="shared" si="115"/>
        <v>12.880203820505846</v>
      </c>
      <c r="T1550">
        <f t="shared" si="116"/>
        <v>9.7789728196872025E-2</v>
      </c>
      <c r="U1550">
        <f t="shared" si="117"/>
        <v>-2.3249357361191016</v>
      </c>
    </row>
    <row r="1551" spans="2:21" x14ac:dyDescent="0.25">
      <c r="B1551" s="16" t="s">
        <v>1540</v>
      </c>
      <c r="C1551" s="17">
        <v>-1.4291827692824213</v>
      </c>
      <c r="D1551" s="23">
        <f t="shared" si="114"/>
        <v>7.2832689228703149</v>
      </c>
      <c r="E1551" s="1"/>
      <c r="S1551" s="35">
        <f t="shared" si="115"/>
        <v>7.2832689228703149</v>
      </c>
      <c r="T1551">
        <f t="shared" si="116"/>
        <v>3.6462607440810348E-2</v>
      </c>
      <c r="U1551">
        <f t="shared" si="117"/>
        <v>-3.3114679971814529</v>
      </c>
    </row>
    <row r="1552" spans="2:21" x14ac:dyDescent="0.25">
      <c r="B1552" s="16" t="s">
        <v>1541</v>
      </c>
      <c r="C1552" s="17">
        <v>0.53010264843012067</v>
      </c>
      <c r="D1552" s="23">
        <f t="shared" si="114"/>
        <v>15.120410593720482</v>
      </c>
      <c r="E1552" s="1"/>
      <c r="S1552" s="35">
        <f t="shared" si="115"/>
        <v>15.120410593720482</v>
      </c>
      <c r="T1552">
        <f t="shared" si="116"/>
        <v>8.5599611642717538E-2</v>
      </c>
      <c r="U1552">
        <f t="shared" si="117"/>
        <v>-2.4580745327288733</v>
      </c>
    </row>
    <row r="1553" spans="2:21" x14ac:dyDescent="0.25">
      <c r="B1553" s="16" t="s">
        <v>1542</v>
      </c>
      <c r="C1553" s="17">
        <v>1.3079848492912427</v>
      </c>
      <c r="D1553" s="23">
        <f t="shared" si="114"/>
        <v>18.231939397164972</v>
      </c>
      <c r="E1553" s="1"/>
      <c r="S1553" s="35">
        <f t="shared" si="115"/>
        <v>18.231939397164972</v>
      </c>
      <c r="T1553">
        <f t="shared" si="116"/>
        <v>4.3118962798229264E-2</v>
      </c>
      <c r="U1553">
        <f t="shared" si="117"/>
        <v>-3.1437924065150984</v>
      </c>
    </row>
    <row r="1554" spans="2:21" x14ac:dyDescent="0.25">
      <c r="B1554" s="16" t="s">
        <v>1543</v>
      </c>
      <c r="C1554" s="17">
        <v>-0.28863837563194505</v>
      </c>
      <c r="D1554" s="23">
        <f t="shared" si="114"/>
        <v>11.845446497472221</v>
      </c>
      <c r="E1554" s="1"/>
      <c r="S1554" s="35">
        <f t="shared" si="115"/>
        <v>11.845446497472221</v>
      </c>
      <c r="T1554">
        <f t="shared" si="116"/>
        <v>9.391611934004708E-2</v>
      </c>
      <c r="U1554">
        <f t="shared" si="117"/>
        <v>-2.3653532425374357</v>
      </c>
    </row>
    <row r="1555" spans="2:21" x14ac:dyDescent="0.25">
      <c r="B1555" s="16" t="s">
        <v>1544</v>
      </c>
      <c r="C1555" s="17">
        <v>0.61601995124663167</v>
      </c>
      <c r="D1555" s="23">
        <f t="shared" si="114"/>
        <v>15.464079804986527</v>
      </c>
      <c r="E1555" s="1"/>
      <c r="S1555" s="35">
        <f t="shared" si="115"/>
        <v>15.464079804986527</v>
      </c>
      <c r="T1555">
        <f t="shared" si="116"/>
        <v>8.1658856372369137E-2</v>
      </c>
      <c r="U1555">
        <f t="shared" si="117"/>
        <v>-2.5052049979356625</v>
      </c>
    </row>
    <row r="1556" spans="2:21" x14ac:dyDescent="0.25">
      <c r="B1556" s="16" t="s">
        <v>1545</v>
      </c>
      <c r="C1556" s="17">
        <v>1.8547012108002292</v>
      </c>
      <c r="D1556" s="23">
        <f t="shared" si="114"/>
        <v>20.418804843200917</v>
      </c>
      <c r="E1556" s="1"/>
      <c r="S1556" s="35">
        <f t="shared" si="115"/>
        <v>20.418804843200917</v>
      </c>
      <c r="T1556">
        <f t="shared" si="116"/>
        <v>1.8794382691487515E-2</v>
      </c>
      <c r="U1556">
        <f t="shared" si="117"/>
        <v>-3.9741972467997408</v>
      </c>
    </row>
    <row r="1557" spans="2:21" x14ac:dyDescent="0.25">
      <c r="B1557" s="16" t="s">
        <v>1546</v>
      </c>
      <c r="C1557" s="17">
        <v>-0.6041385660979578</v>
      </c>
      <c r="D1557" s="23">
        <f t="shared" si="114"/>
        <v>10.583445735608169</v>
      </c>
      <c r="E1557" s="1"/>
      <c r="S1557" s="35">
        <f t="shared" si="115"/>
        <v>10.583445735608169</v>
      </c>
      <c r="T1557">
        <f t="shared" si="116"/>
        <v>8.1936006858814539E-2</v>
      </c>
      <c r="U1557">
        <f t="shared" si="117"/>
        <v>-2.501816740552532</v>
      </c>
    </row>
    <row r="1558" spans="2:21" x14ac:dyDescent="0.25">
      <c r="B1558" s="16" t="s">
        <v>1547</v>
      </c>
      <c r="C1558" s="17">
        <v>1.1736754488772096</v>
      </c>
      <c r="D1558" s="23">
        <f t="shared" si="114"/>
        <v>17.694701795508838</v>
      </c>
      <c r="E1558" s="1"/>
      <c r="S1558" s="35">
        <f t="shared" si="115"/>
        <v>17.694701795508838</v>
      </c>
      <c r="T1558">
        <f t="shared" si="116"/>
        <v>5.0600006927415328E-2</v>
      </c>
      <c r="U1558">
        <f t="shared" si="117"/>
        <v>-2.9838035657832851</v>
      </c>
    </row>
    <row r="1559" spans="2:21" x14ac:dyDescent="0.25">
      <c r="B1559" s="16" t="s">
        <v>1548</v>
      </c>
      <c r="C1559" s="17">
        <v>-0.15328665067843339</v>
      </c>
      <c r="D1559" s="23">
        <f t="shared" si="114"/>
        <v>12.386853397286266</v>
      </c>
      <c r="E1559" s="1"/>
      <c r="S1559" s="35">
        <f t="shared" si="115"/>
        <v>12.386853397286266</v>
      </c>
      <c r="T1559">
        <f t="shared" si="116"/>
        <v>9.6696983071414291E-2</v>
      </c>
      <c r="U1559">
        <f t="shared" si="117"/>
        <v>-2.3361730758574182</v>
      </c>
    </row>
    <row r="1560" spans="2:21" x14ac:dyDescent="0.25">
      <c r="B1560" s="16" t="s">
        <v>1549</v>
      </c>
      <c r="C1560" s="17">
        <v>-0.33439949577059291</v>
      </c>
      <c r="D1560" s="23">
        <f t="shared" si="114"/>
        <v>11.662402016917628</v>
      </c>
      <c r="E1560" s="1"/>
      <c r="S1560" s="35">
        <f t="shared" si="115"/>
        <v>11.662402016917628</v>
      </c>
      <c r="T1560">
        <f t="shared" si="116"/>
        <v>9.2624017878595102E-2</v>
      </c>
      <c r="U1560">
        <f t="shared" si="117"/>
        <v>-2.3792067986221532</v>
      </c>
    </row>
    <row r="1561" spans="2:21" x14ac:dyDescent="0.25">
      <c r="B1561" s="16" t="s">
        <v>1550</v>
      </c>
      <c r="C1561" s="17">
        <v>-0.82506523315755875</v>
      </c>
      <c r="D1561" s="23">
        <f t="shared" si="114"/>
        <v>9.6997390673697659</v>
      </c>
      <c r="E1561" s="1"/>
      <c r="S1561" s="35">
        <f t="shared" si="115"/>
        <v>9.6997390673697659</v>
      </c>
      <c r="T1561">
        <f t="shared" si="116"/>
        <v>7.0341034585566647E-2</v>
      </c>
      <c r="U1561">
        <f t="shared" si="117"/>
        <v>-2.6543999436912311</v>
      </c>
    </row>
    <row r="1562" spans="2:21" x14ac:dyDescent="0.25">
      <c r="B1562" s="16" t="s">
        <v>1551</v>
      </c>
      <c r="C1562" s="17">
        <v>0.84851291785129057</v>
      </c>
      <c r="D1562" s="23">
        <f t="shared" si="114"/>
        <v>16.394051671405162</v>
      </c>
      <c r="E1562" s="1"/>
      <c r="S1562" s="35">
        <f t="shared" si="115"/>
        <v>16.394051671405162</v>
      </c>
      <c r="T1562">
        <f t="shared" si="116"/>
        <v>6.9365778338712006E-2</v>
      </c>
      <c r="U1562">
        <f t="shared" si="117"/>
        <v>-2.6683616405982233</v>
      </c>
    </row>
    <row r="1563" spans="2:21" x14ac:dyDescent="0.25">
      <c r="B1563" s="16" t="s">
        <v>1552</v>
      </c>
      <c r="C1563" s="17">
        <v>0.41513070324451834</v>
      </c>
      <c r="D1563" s="23">
        <f t="shared" si="114"/>
        <v>14.660522812978073</v>
      </c>
      <c r="E1563" s="1"/>
      <c r="S1563" s="35">
        <f t="shared" si="115"/>
        <v>14.660522812978073</v>
      </c>
      <c r="T1563">
        <f t="shared" si="116"/>
        <v>9.0164481617830514E-2</v>
      </c>
      <c r="U1563">
        <f t="shared" si="117"/>
        <v>-2.4061197031009995</v>
      </c>
    </row>
    <row r="1564" spans="2:21" x14ac:dyDescent="0.25">
      <c r="B1564" s="16" t="s">
        <v>1553</v>
      </c>
      <c r="C1564" s="17">
        <v>-0.40170983346157108</v>
      </c>
      <c r="D1564" s="23">
        <f t="shared" si="114"/>
        <v>11.393160666153715</v>
      </c>
      <c r="E1564" s="1"/>
      <c r="S1564" s="35">
        <f t="shared" si="115"/>
        <v>11.393160666153715</v>
      </c>
      <c r="T1564">
        <f t="shared" si="116"/>
        <v>9.0423930995952279E-2</v>
      </c>
      <c r="U1564">
        <f t="shared" si="117"/>
        <v>-2.4032463232105128</v>
      </c>
    </row>
    <row r="1565" spans="2:21" x14ac:dyDescent="0.25">
      <c r="B1565" s="16" t="s">
        <v>1554</v>
      </c>
      <c r="C1565" s="17">
        <v>-0.8502970006639754</v>
      </c>
      <c r="D1565" s="23">
        <f t="shared" si="114"/>
        <v>9.5988119973440984</v>
      </c>
      <c r="E1565" s="1"/>
      <c r="S1565" s="35">
        <f t="shared" si="115"/>
        <v>9.5988119973440984</v>
      </c>
      <c r="T1565">
        <f t="shared" si="116"/>
        <v>6.8919582195162823E-2</v>
      </c>
      <c r="U1565">
        <f t="shared" si="117"/>
        <v>-2.6748149295119554</v>
      </c>
    </row>
    <row r="1566" spans="2:21" x14ac:dyDescent="0.25">
      <c r="B1566" s="16" t="s">
        <v>1555</v>
      </c>
      <c r="C1566" s="17">
        <v>0.67813376489304567</v>
      </c>
      <c r="D1566" s="23">
        <f t="shared" si="114"/>
        <v>15.712535059572183</v>
      </c>
      <c r="E1566" s="1"/>
      <c r="S1566" s="35">
        <f t="shared" si="115"/>
        <v>15.712535059572183</v>
      </c>
      <c r="T1566">
        <f t="shared" si="116"/>
        <v>7.8574952828964692E-2</v>
      </c>
      <c r="U1566">
        <f t="shared" si="117"/>
        <v>-2.5437022966300296</v>
      </c>
    </row>
    <row r="1567" spans="2:21" x14ac:dyDescent="0.25">
      <c r="B1567" s="16" t="s">
        <v>1556</v>
      </c>
      <c r="C1567" s="17">
        <v>0.64344717535474694</v>
      </c>
      <c r="D1567" s="23">
        <f t="shared" si="114"/>
        <v>15.573788701418987</v>
      </c>
      <c r="E1567" s="1"/>
      <c r="S1567" s="35">
        <f t="shared" si="115"/>
        <v>15.573788701418987</v>
      </c>
      <c r="T1567">
        <f t="shared" si="116"/>
        <v>8.0319227484934419E-2</v>
      </c>
      <c r="U1567">
        <f t="shared" si="117"/>
        <v>-2.5217462410514249</v>
      </c>
    </row>
    <row r="1568" spans="2:21" x14ac:dyDescent="0.25">
      <c r="B1568" s="16" t="s">
        <v>1557</v>
      </c>
      <c r="C1568" s="17">
        <v>1.0677296890209966</v>
      </c>
      <c r="D1568" s="23">
        <f t="shared" si="114"/>
        <v>17.270918756083987</v>
      </c>
      <c r="E1568" s="1"/>
      <c r="S1568" s="35">
        <f t="shared" si="115"/>
        <v>17.270918756083987</v>
      </c>
      <c r="T1568">
        <f t="shared" si="116"/>
        <v>5.6707462599664818E-2</v>
      </c>
      <c r="U1568">
        <f t="shared" si="117"/>
        <v>-2.8698494613946219</v>
      </c>
    </row>
    <row r="1569" spans="2:21" x14ac:dyDescent="0.25">
      <c r="B1569" s="16" t="s">
        <v>1558</v>
      </c>
      <c r="C1569" s="17">
        <v>-0.36104036227282965</v>
      </c>
      <c r="D1569" s="23">
        <f t="shared" si="114"/>
        <v>11.555838550908682</v>
      </c>
      <c r="E1569" s="1"/>
      <c r="S1569" s="35">
        <f t="shared" si="115"/>
        <v>11.555838550908682</v>
      </c>
      <c r="T1569">
        <f t="shared" si="116"/>
        <v>9.1794757420127146E-2</v>
      </c>
      <c r="U1569">
        <f t="shared" si="117"/>
        <v>-2.3882000916996686</v>
      </c>
    </row>
    <row r="1570" spans="2:21" x14ac:dyDescent="0.25">
      <c r="B1570" s="16" t="s">
        <v>1559</v>
      </c>
      <c r="C1570" s="17">
        <v>-1.5785601324665346</v>
      </c>
      <c r="D1570" s="23">
        <f t="shared" si="114"/>
        <v>6.6857594701338616</v>
      </c>
      <c r="E1570" s="1"/>
      <c r="S1570" s="35">
        <f t="shared" si="115"/>
        <v>6.6857594701338616</v>
      </c>
      <c r="T1570">
        <f t="shared" si="116"/>
        <v>2.9360708385511542E-2</v>
      </c>
      <c r="U1570">
        <f t="shared" si="117"/>
        <v>-3.5280979479549686</v>
      </c>
    </row>
    <row r="1571" spans="2:21" x14ac:dyDescent="0.25">
      <c r="B1571" s="16" t="s">
        <v>1560</v>
      </c>
      <c r="C1571" s="17">
        <v>0.36996762325794458</v>
      </c>
      <c r="D1571" s="23">
        <f t="shared" si="114"/>
        <v>14.479870493031779</v>
      </c>
      <c r="E1571" s="1"/>
      <c r="S1571" s="35">
        <f t="shared" si="115"/>
        <v>14.479870493031779</v>
      </c>
      <c r="T1571">
        <f t="shared" si="116"/>
        <v>9.1703850075982904E-2</v>
      </c>
      <c r="U1571">
        <f t="shared" si="117"/>
        <v>-2.3891909150396593</v>
      </c>
    </row>
    <row r="1572" spans="2:21" x14ac:dyDescent="0.25">
      <c r="B1572" s="16" t="s">
        <v>1561</v>
      </c>
      <c r="C1572" s="17">
        <v>-0.608657369756329</v>
      </c>
      <c r="D1572" s="23">
        <f t="shared" si="114"/>
        <v>10.565370520974684</v>
      </c>
      <c r="E1572" s="1"/>
      <c r="S1572" s="35">
        <f t="shared" si="115"/>
        <v>10.565370520974684</v>
      </c>
      <c r="T1572">
        <f t="shared" si="116"/>
        <v>8.1719134194065415E-2</v>
      </c>
      <c r="U1572">
        <f t="shared" si="117"/>
        <v>-2.5044671038751183</v>
      </c>
    </row>
    <row r="1573" spans="2:21" x14ac:dyDescent="0.25">
      <c r="B1573" s="16" t="s">
        <v>1562</v>
      </c>
      <c r="C1573" s="17">
        <v>0.35795576950682945</v>
      </c>
      <c r="D1573" s="23">
        <f t="shared" si="114"/>
        <v>14.431823078027318</v>
      </c>
      <c r="E1573" s="1"/>
      <c r="S1573" s="35">
        <f t="shared" si="115"/>
        <v>14.431823078027318</v>
      </c>
      <c r="T1573">
        <f t="shared" si="116"/>
        <v>9.2087239515907332E-2</v>
      </c>
      <c r="U1573">
        <f t="shared" si="117"/>
        <v>-2.385018895635739</v>
      </c>
    </row>
    <row r="1574" spans="2:21" x14ac:dyDescent="0.25">
      <c r="B1574" s="16" t="s">
        <v>1563</v>
      </c>
      <c r="C1574" s="17">
        <v>2.0308165281837431</v>
      </c>
      <c r="D1574" s="23">
        <f t="shared" si="114"/>
        <v>21.123266112734974</v>
      </c>
      <c r="E1574" s="1"/>
      <c r="S1574" s="35">
        <f t="shared" si="115"/>
        <v>21.123266112734974</v>
      </c>
      <c r="T1574">
        <f t="shared" si="116"/>
        <v>1.3528542489277597E-2</v>
      </c>
      <c r="U1574">
        <f t="shared" si="117"/>
        <v>-4.3029535669718539</v>
      </c>
    </row>
    <row r="1575" spans="2:21" x14ac:dyDescent="0.25">
      <c r="B1575" s="16" t="s">
        <v>1564</v>
      </c>
      <c r="C1575" s="17">
        <v>0.11004601101707627</v>
      </c>
      <c r="D1575" s="23">
        <f t="shared" si="114"/>
        <v>13.440184044068305</v>
      </c>
      <c r="E1575" s="1"/>
      <c r="S1575" s="35">
        <f t="shared" si="115"/>
        <v>13.440184044068305</v>
      </c>
      <c r="T1575">
        <f t="shared" si="116"/>
        <v>9.7303557825672585E-2</v>
      </c>
      <c r="U1575">
        <f t="shared" si="117"/>
        <v>-2.3299197249327546</v>
      </c>
    </row>
    <row r="1576" spans="2:21" x14ac:dyDescent="0.25">
      <c r="B1576" s="16" t="s">
        <v>1565</v>
      </c>
      <c r="C1576" s="17">
        <v>-0.41841870409177279</v>
      </c>
      <c r="D1576" s="23">
        <f t="shared" si="114"/>
        <v>11.326325183632909</v>
      </c>
      <c r="E1576" s="1"/>
      <c r="S1576" s="35">
        <f t="shared" si="115"/>
        <v>11.326325183632909</v>
      </c>
      <c r="T1576">
        <f t="shared" si="116"/>
        <v>8.982523543732733E-2</v>
      </c>
      <c r="U1576">
        <f t="shared" si="117"/>
        <v>-2.4098893249191673</v>
      </c>
    </row>
    <row r="1577" spans="2:21" x14ac:dyDescent="0.25">
      <c r="B1577" s="16" t="s">
        <v>1566</v>
      </c>
      <c r="C1577" s="17">
        <v>-0.37349382877541409</v>
      </c>
      <c r="D1577" s="23">
        <f t="shared" si="114"/>
        <v>11.506024684898344</v>
      </c>
      <c r="E1577" s="1"/>
      <c r="S1577" s="35">
        <f t="shared" si="115"/>
        <v>11.506024684898344</v>
      </c>
      <c r="T1577">
        <f t="shared" si="116"/>
        <v>9.1388252127178923E-2</v>
      </c>
      <c r="U1577">
        <f t="shared" si="117"/>
        <v>-2.3926383413084404</v>
      </c>
    </row>
    <row r="1578" spans="2:21" x14ac:dyDescent="0.25">
      <c r="B1578" s="16" t="s">
        <v>1567</v>
      </c>
      <c r="C1578" s="17">
        <v>-1.0277793078814346</v>
      </c>
      <c r="D1578" s="23">
        <f t="shared" si="114"/>
        <v>8.8888827684742608</v>
      </c>
      <c r="E1578" s="1"/>
      <c r="S1578" s="35">
        <f t="shared" si="115"/>
        <v>8.8888827684742608</v>
      </c>
      <c r="T1578">
        <f t="shared" si="116"/>
        <v>5.8675809869771826E-2</v>
      </c>
      <c r="U1578">
        <f t="shared" si="117"/>
        <v>-2.835727734702524</v>
      </c>
    </row>
    <row r="1579" spans="2:21" x14ac:dyDescent="0.25">
      <c r="B1579" s="16" t="s">
        <v>1568</v>
      </c>
      <c r="C1579" s="17">
        <v>1.5837790651991286</v>
      </c>
      <c r="D1579" s="23">
        <f t="shared" si="114"/>
        <v>19.335116260796514</v>
      </c>
      <c r="E1579" s="1"/>
      <c r="S1579" s="35">
        <f t="shared" si="115"/>
        <v>19.335116260796514</v>
      </c>
      <c r="T1579">
        <f t="shared" si="116"/>
        <v>2.9400564574806987E-2</v>
      </c>
      <c r="U1579">
        <f t="shared" si="117"/>
        <v>-3.5267414015971532</v>
      </c>
    </row>
    <row r="1580" spans="2:21" x14ac:dyDescent="0.25">
      <c r="B1580" s="16" t="s">
        <v>1569</v>
      </c>
      <c r="C1580" s="17">
        <v>-0.9525151631950437</v>
      </c>
      <c r="D1580" s="23">
        <f t="shared" si="114"/>
        <v>9.1899393472198252</v>
      </c>
      <c r="E1580" s="1"/>
      <c r="S1580" s="35">
        <f t="shared" si="115"/>
        <v>9.1899393472198252</v>
      </c>
      <c r="T1580">
        <f t="shared" si="116"/>
        <v>6.3052458807207196E-2</v>
      </c>
      <c r="U1580">
        <f t="shared" si="117"/>
        <v>-2.7637882195963552</v>
      </c>
    </row>
    <row r="1581" spans="2:21" x14ac:dyDescent="0.25">
      <c r="B1581" s="16" t="s">
        <v>1570</v>
      </c>
      <c r="C1581" s="17">
        <v>0.32492737684824624</v>
      </c>
      <c r="D1581" s="23">
        <f t="shared" si="114"/>
        <v>14.299709507392985</v>
      </c>
      <c r="E1581" s="1"/>
      <c r="S1581" s="35">
        <f t="shared" si="115"/>
        <v>14.299709507392985</v>
      </c>
      <c r="T1581">
        <f t="shared" si="116"/>
        <v>9.3083055341671009E-2</v>
      </c>
      <c r="U1581">
        <f t="shared" si="117"/>
        <v>-2.3742631161869969</v>
      </c>
    </row>
    <row r="1582" spans="2:21" x14ac:dyDescent="0.25">
      <c r="B1582" s="16" t="s">
        <v>1571</v>
      </c>
      <c r="C1582" s="17">
        <v>-0.85193637746914741</v>
      </c>
      <c r="D1582" s="23">
        <f t="shared" si="114"/>
        <v>9.5922544901234108</v>
      </c>
      <c r="E1582" s="1"/>
      <c r="S1582" s="35">
        <f t="shared" si="115"/>
        <v>9.5922544901234108</v>
      </c>
      <c r="T1582">
        <f t="shared" si="116"/>
        <v>6.8826767722973789E-2</v>
      </c>
      <c r="U1582">
        <f t="shared" si="117"/>
        <v>-2.6761625439683909</v>
      </c>
    </row>
    <row r="1583" spans="2:21" x14ac:dyDescent="0.25">
      <c r="B1583" s="16" t="s">
        <v>1572</v>
      </c>
      <c r="C1583" s="17">
        <v>1.1580892700071923</v>
      </c>
      <c r="D1583" s="23">
        <f t="shared" si="114"/>
        <v>17.632357080028768</v>
      </c>
      <c r="E1583" s="1"/>
      <c r="S1583" s="35">
        <f t="shared" si="115"/>
        <v>17.632357080028768</v>
      </c>
      <c r="T1583">
        <f t="shared" si="116"/>
        <v>5.1490314320128051E-2</v>
      </c>
      <c r="U1583">
        <f t="shared" si="117"/>
        <v>-2.9663615604539246</v>
      </c>
    </row>
    <row r="1584" spans="2:21" x14ac:dyDescent="0.25">
      <c r="B1584" s="16" t="s">
        <v>1573</v>
      </c>
      <c r="C1584" s="17">
        <v>-1.2224048215528731</v>
      </c>
      <c r="D1584" s="23">
        <f t="shared" si="114"/>
        <v>8.1103807137885084</v>
      </c>
      <c r="E1584" s="1"/>
      <c r="S1584" s="35">
        <f t="shared" si="115"/>
        <v>8.1103807137885084</v>
      </c>
      <c r="T1584">
        <f t="shared" si="116"/>
        <v>4.7499719849457334E-2</v>
      </c>
      <c r="U1584">
        <f t="shared" si="117"/>
        <v>-3.0470314658650954</v>
      </c>
    </row>
    <row r="1585" spans="2:21" x14ac:dyDescent="0.25">
      <c r="B1585" s="16" t="s">
        <v>1574</v>
      </c>
      <c r="C1585" s="17">
        <v>1.3042621728214594</v>
      </c>
      <c r="D1585" s="23">
        <f t="shared" si="114"/>
        <v>18.217048691285839</v>
      </c>
      <c r="E1585" s="1"/>
      <c r="S1585" s="35">
        <f t="shared" si="115"/>
        <v>18.217048691285839</v>
      </c>
      <c r="T1585">
        <f t="shared" si="116"/>
        <v>4.3320728104487775E-2</v>
      </c>
      <c r="U1585">
        <f t="shared" si="117"/>
        <v>-3.1391240494077728</v>
      </c>
    </row>
    <row r="1586" spans="2:21" x14ac:dyDescent="0.25">
      <c r="B1586" s="16" t="s">
        <v>1575</v>
      </c>
      <c r="C1586" s="17">
        <v>-0.57245773654393373</v>
      </c>
      <c r="D1586" s="23">
        <f t="shared" si="114"/>
        <v>10.710169053824265</v>
      </c>
      <c r="E1586" s="1"/>
      <c r="S1586" s="35">
        <f t="shared" si="115"/>
        <v>10.710169053824265</v>
      </c>
      <c r="T1586">
        <f t="shared" si="116"/>
        <v>8.3426674955958957E-2</v>
      </c>
      <c r="U1586">
        <f t="shared" si="117"/>
        <v>-2.483787177159865</v>
      </c>
    </row>
    <row r="1587" spans="2:21" x14ac:dyDescent="0.25">
      <c r="B1587" s="16" t="s">
        <v>1576</v>
      </c>
      <c r="C1587" s="17">
        <v>1.3056916034473172</v>
      </c>
      <c r="D1587" s="23">
        <f t="shared" si="114"/>
        <v>18.22276641378927</v>
      </c>
      <c r="E1587" s="1"/>
      <c r="S1587" s="35">
        <f t="shared" si="115"/>
        <v>18.22276641378927</v>
      </c>
      <c r="T1587">
        <f t="shared" si="116"/>
        <v>4.3243211197229847E-2</v>
      </c>
      <c r="U1587">
        <f t="shared" si="117"/>
        <v>-3.1409150244628234</v>
      </c>
    </row>
    <row r="1588" spans="2:21" x14ac:dyDescent="0.25">
      <c r="B1588" s="16" t="s">
        <v>1577</v>
      </c>
      <c r="C1588" s="17">
        <v>0.14069175593804328</v>
      </c>
      <c r="D1588" s="23">
        <f t="shared" si="114"/>
        <v>13.562767023752173</v>
      </c>
      <c r="E1588" s="1"/>
      <c r="S1588" s="35">
        <f t="shared" si="115"/>
        <v>13.562767023752173</v>
      </c>
      <c r="T1588">
        <f t="shared" si="116"/>
        <v>9.6953183381371627E-2</v>
      </c>
      <c r="U1588">
        <f t="shared" si="117"/>
        <v>-2.3335270625424793</v>
      </c>
    </row>
    <row r="1589" spans="2:21" x14ac:dyDescent="0.25">
      <c r="B1589" s="16" t="s">
        <v>1578</v>
      </c>
      <c r="C1589" s="17">
        <v>0.18546692182350288</v>
      </c>
      <c r="D1589" s="23">
        <f t="shared" si="114"/>
        <v>13.741867687294011</v>
      </c>
      <c r="E1589" s="1"/>
      <c r="S1589" s="35">
        <f t="shared" si="115"/>
        <v>13.741867687294011</v>
      </c>
      <c r="T1589">
        <f t="shared" si="116"/>
        <v>9.6286944656145734E-2</v>
      </c>
      <c r="U1589">
        <f t="shared" si="117"/>
        <v>-2.3404225388788622</v>
      </c>
    </row>
    <row r="1590" spans="2:21" x14ac:dyDescent="0.25">
      <c r="B1590" s="16" t="s">
        <v>1579</v>
      </c>
      <c r="C1590" s="17">
        <v>1.5560987146114131</v>
      </c>
      <c r="D1590" s="23">
        <f t="shared" si="114"/>
        <v>19.224394858445653</v>
      </c>
      <c r="E1590" s="1"/>
      <c r="S1590" s="35">
        <f t="shared" si="115"/>
        <v>19.224394858445653</v>
      </c>
      <c r="T1590">
        <f t="shared" si="116"/>
        <v>3.0653708083791583E-2</v>
      </c>
      <c r="U1590">
        <f t="shared" si="117"/>
        <v>-3.4850016423909493</v>
      </c>
    </row>
    <row r="1591" spans="2:21" x14ac:dyDescent="0.25">
      <c r="B1591" s="16" t="s">
        <v>1580</v>
      </c>
      <c r="C1591" s="17">
        <v>1.6251995926182941</v>
      </c>
      <c r="D1591" s="23">
        <f t="shared" si="114"/>
        <v>19.500798370473177</v>
      </c>
      <c r="E1591" s="1"/>
      <c r="S1591" s="35">
        <f t="shared" si="115"/>
        <v>19.500798370473177</v>
      </c>
      <c r="T1591">
        <f t="shared" si="116"/>
        <v>2.7582397143288764E-2</v>
      </c>
      <c r="U1591">
        <f t="shared" si="117"/>
        <v>-3.5905774943936404</v>
      </c>
    </row>
    <row r="1592" spans="2:21" x14ac:dyDescent="0.25">
      <c r="B1592" s="16" t="s">
        <v>1581</v>
      </c>
      <c r="C1592" s="17">
        <v>-1.1134826271533018</v>
      </c>
      <c r="D1592" s="23">
        <f t="shared" si="114"/>
        <v>8.5460694913867918</v>
      </c>
      <c r="E1592" s="1"/>
      <c r="S1592" s="35">
        <f t="shared" si="115"/>
        <v>8.5460694913867918</v>
      </c>
      <c r="T1592">
        <f t="shared" si="116"/>
        <v>5.3703159078447207E-2</v>
      </c>
      <c r="U1592">
        <f t="shared" si="117"/>
        <v>-2.9242834509211488</v>
      </c>
    </row>
    <row r="1593" spans="2:21" x14ac:dyDescent="0.25">
      <c r="B1593" s="16" t="s">
        <v>1582</v>
      </c>
      <c r="C1593" s="17">
        <v>1.6910045818031976</v>
      </c>
      <c r="D1593" s="23">
        <f t="shared" si="114"/>
        <v>19.764018327212789</v>
      </c>
      <c r="E1593" s="1"/>
      <c r="S1593" s="35">
        <f t="shared" si="115"/>
        <v>19.764018327212789</v>
      </c>
      <c r="T1593">
        <f t="shared" si="116"/>
        <v>2.48377793484157E-2</v>
      </c>
      <c r="U1593">
        <f t="shared" si="117"/>
        <v>-3.6953894241250458</v>
      </c>
    </row>
    <row r="1594" spans="2:21" x14ac:dyDescent="0.25">
      <c r="B1594" s="16" t="s">
        <v>1583</v>
      </c>
      <c r="C1594" s="17">
        <v>-0.48735406456797159</v>
      </c>
      <c r="D1594" s="23">
        <f t="shared" si="114"/>
        <v>11.050583741728113</v>
      </c>
      <c r="E1594" s="1"/>
      <c r="S1594" s="35">
        <f t="shared" si="115"/>
        <v>11.050583741728113</v>
      </c>
      <c r="T1594">
        <f t="shared" si="116"/>
        <v>8.7148906021176642E-2</v>
      </c>
      <c r="U1594">
        <f t="shared" si="117"/>
        <v>-2.4401370599213243</v>
      </c>
    </row>
    <row r="1595" spans="2:21" x14ac:dyDescent="0.25">
      <c r="B1595" s="16" t="s">
        <v>1584</v>
      </c>
      <c r="C1595" s="17">
        <v>-0.46175695235887576</v>
      </c>
      <c r="D1595" s="23">
        <f t="shared" si="114"/>
        <v>11.152972190564498</v>
      </c>
      <c r="E1595" s="1"/>
      <c r="S1595" s="35">
        <f t="shared" si="115"/>
        <v>11.152972190564498</v>
      </c>
      <c r="T1595">
        <f t="shared" si="116"/>
        <v>8.8180303107938396E-2</v>
      </c>
      <c r="U1595">
        <f t="shared" si="117"/>
        <v>-2.4283716616808615</v>
      </c>
    </row>
    <row r="1596" spans="2:21" x14ac:dyDescent="0.25">
      <c r="B1596" s="16" t="s">
        <v>1585</v>
      </c>
      <c r="C1596" s="17">
        <v>-0.83205917697776977</v>
      </c>
      <c r="D1596" s="23">
        <f t="shared" si="114"/>
        <v>9.6717632920889205</v>
      </c>
      <c r="E1596" s="1"/>
      <c r="S1596" s="35">
        <f t="shared" si="115"/>
        <v>9.6717632920889205</v>
      </c>
      <c r="T1596">
        <f t="shared" si="116"/>
        <v>6.9948406677440206E-2</v>
      </c>
      <c r="U1596">
        <f t="shared" si="117"/>
        <v>-2.6599973561509391</v>
      </c>
    </row>
    <row r="1597" spans="2:21" x14ac:dyDescent="0.25">
      <c r="B1597" s="16" t="s">
        <v>1586</v>
      </c>
      <c r="C1597" s="17">
        <v>0.63837867077217314</v>
      </c>
      <c r="D1597" s="23">
        <f t="shared" si="114"/>
        <v>15.553514683088693</v>
      </c>
      <c r="E1597" s="1"/>
      <c r="S1597" s="35">
        <f t="shared" si="115"/>
        <v>15.553514683088693</v>
      </c>
      <c r="T1597">
        <f t="shared" si="116"/>
        <v>8.0569515794038774E-2</v>
      </c>
      <c r="U1597">
        <f t="shared" si="117"/>
        <v>-2.5186349169661022</v>
      </c>
    </row>
    <row r="1598" spans="2:21" x14ac:dyDescent="0.25">
      <c r="B1598" s="16" t="s">
        <v>1587</v>
      </c>
      <c r="C1598" s="17">
        <v>-1.0600172574709665</v>
      </c>
      <c r="D1598" s="23">
        <f t="shared" si="114"/>
        <v>8.7599309701161339</v>
      </c>
      <c r="E1598" s="1"/>
      <c r="S1598" s="35">
        <f t="shared" si="115"/>
        <v>8.7599309701161339</v>
      </c>
      <c r="T1598">
        <f t="shared" si="116"/>
        <v>5.680055065496438E-2</v>
      </c>
      <c r="U1598">
        <f t="shared" si="117"/>
        <v>-2.8682092586723695</v>
      </c>
    </row>
    <row r="1599" spans="2:21" x14ac:dyDescent="0.25">
      <c r="B1599" s="16" t="s">
        <v>1588</v>
      </c>
      <c r="C1599" s="17">
        <v>1.4863133207563808</v>
      </c>
      <c r="D1599" s="23">
        <f t="shared" si="114"/>
        <v>18.945253283025522</v>
      </c>
      <c r="E1599" s="1"/>
      <c r="S1599" s="35">
        <f t="shared" si="115"/>
        <v>18.945253283025522</v>
      </c>
      <c r="T1599">
        <f t="shared" si="116"/>
        <v>3.3943981905070364E-2</v>
      </c>
      <c r="U1599">
        <f t="shared" si="117"/>
        <v>-3.3830437041640855</v>
      </c>
    </row>
    <row r="1600" spans="2:21" x14ac:dyDescent="0.25">
      <c r="B1600" s="16" t="s">
        <v>1589</v>
      </c>
      <c r="C1600" s="17">
        <v>0.87352997845765845</v>
      </c>
      <c r="D1600" s="23">
        <f t="shared" si="114"/>
        <v>16.494119913830634</v>
      </c>
      <c r="E1600" s="1"/>
      <c r="S1600" s="35">
        <f t="shared" si="115"/>
        <v>16.494119913830634</v>
      </c>
      <c r="T1600">
        <f t="shared" si="116"/>
        <v>6.7947649636556112E-2</v>
      </c>
      <c r="U1600">
        <f t="shared" si="117"/>
        <v>-2.6890177285850418</v>
      </c>
    </row>
    <row r="1601" spans="2:21" x14ac:dyDescent="0.25">
      <c r="B1601" s="16" t="s">
        <v>1590</v>
      </c>
      <c r="C1601" s="17">
        <v>-1.0431513674701096</v>
      </c>
      <c r="D1601" s="23">
        <f t="shared" si="114"/>
        <v>8.8273945301195624</v>
      </c>
      <c r="E1601" s="1"/>
      <c r="S1601" s="35">
        <f t="shared" si="115"/>
        <v>8.8273945301195624</v>
      </c>
      <c r="T1601">
        <f t="shared" si="116"/>
        <v>5.7781236467453187E-2</v>
      </c>
      <c r="U1601">
        <f t="shared" si="117"/>
        <v>-2.8510911845978479</v>
      </c>
    </row>
    <row r="1602" spans="2:21" x14ac:dyDescent="0.25">
      <c r="B1602" s="16" t="s">
        <v>1591</v>
      </c>
      <c r="C1602" s="17">
        <v>0.51569126453931913</v>
      </c>
      <c r="D1602" s="23">
        <f t="shared" si="114"/>
        <v>15.062765058157277</v>
      </c>
      <c r="E1602" s="1"/>
      <c r="S1602" s="35">
        <f t="shared" si="115"/>
        <v>15.062765058157277</v>
      </c>
      <c r="T1602">
        <f t="shared" si="116"/>
        <v>8.6218991021502892E-2</v>
      </c>
      <c r="U1602">
        <f t="shared" si="117"/>
        <v>-2.4508648121034278</v>
      </c>
    </row>
    <row r="1603" spans="2:21" x14ac:dyDescent="0.25">
      <c r="B1603" s="16" t="s">
        <v>1592</v>
      </c>
      <c r="C1603" s="17">
        <v>0.12028995034591139</v>
      </c>
      <c r="D1603" s="23">
        <f t="shared" si="114"/>
        <v>13.481159801383646</v>
      </c>
      <c r="E1603" s="1"/>
      <c r="S1603" s="35">
        <f t="shared" si="115"/>
        <v>13.481159801383646</v>
      </c>
      <c r="T1603">
        <f t="shared" si="116"/>
        <v>9.7196071697392306E-2</v>
      </c>
      <c r="U1603">
        <f t="shared" si="117"/>
        <v>-2.3310249829683185</v>
      </c>
    </row>
    <row r="1604" spans="2:21" x14ac:dyDescent="0.25">
      <c r="B1604" s="16" t="s">
        <v>1593</v>
      </c>
      <c r="C1604" s="17">
        <v>-0.65469699797364767</v>
      </c>
      <c r="D1604" s="23">
        <f t="shared" si="114"/>
        <v>10.381212008105409</v>
      </c>
      <c r="E1604" s="1"/>
      <c r="S1604" s="35">
        <f t="shared" si="115"/>
        <v>10.381212008105409</v>
      </c>
      <c r="T1604">
        <f t="shared" si="116"/>
        <v>7.9452949671038081E-2</v>
      </c>
      <c r="U1604">
        <f t="shared" si="117"/>
        <v>-2.5325902605584494</v>
      </c>
    </row>
    <row r="1605" spans="2:21" x14ac:dyDescent="0.25">
      <c r="B1605" s="16" t="s">
        <v>1594</v>
      </c>
      <c r="C1605" s="17">
        <v>1.2826139378379089</v>
      </c>
      <c r="D1605" s="23">
        <f t="shared" si="114"/>
        <v>18.130455751351636</v>
      </c>
      <c r="E1605" s="1"/>
      <c r="S1605" s="35">
        <f t="shared" si="115"/>
        <v>18.130455751351636</v>
      </c>
      <c r="T1605">
        <f t="shared" si="116"/>
        <v>4.4501127914212506E-2</v>
      </c>
      <c r="U1605">
        <f t="shared" si="117"/>
        <v>-3.1122407437443589</v>
      </c>
    </row>
    <row r="1606" spans="2:21" x14ac:dyDescent="0.25">
      <c r="B1606" s="16" t="s">
        <v>1595</v>
      </c>
      <c r="C1606" s="17">
        <v>0.35483188964103707</v>
      </c>
      <c r="D1606" s="23">
        <f t="shared" si="114"/>
        <v>14.419327558564149</v>
      </c>
      <c r="E1606" s="1"/>
      <c r="S1606" s="35">
        <f t="shared" si="115"/>
        <v>14.419327558564149</v>
      </c>
      <c r="T1606">
        <f t="shared" si="116"/>
        <v>9.2185111224017749E-2</v>
      </c>
      <c r="U1606">
        <f t="shared" si="117"/>
        <v>-2.3839566449299716</v>
      </c>
    </row>
    <row r="1607" spans="2:21" x14ac:dyDescent="0.25">
      <c r="B1607" s="16" t="s">
        <v>1596</v>
      </c>
      <c r="C1607" s="17">
        <v>-3.8325999495220461E-2</v>
      </c>
      <c r="D1607" s="23">
        <f t="shared" si="114"/>
        <v>12.846696002019119</v>
      </c>
      <c r="E1607" s="1"/>
      <c r="S1607" s="35">
        <f t="shared" si="115"/>
        <v>12.846696002019119</v>
      </c>
      <c r="T1607">
        <f t="shared" si="116"/>
        <v>9.7760411572233308E-2</v>
      </c>
      <c r="U1607">
        <f t="shared" si="117"/>
        <v>-2.3252355735407777</v>
      </c>
    </row>
    <row r="1608" spans="2:21" x14ac:dyDescent="0.25">
      <c r="B1608" s="16" t="s">
        <v>1597</v>
      </c>
      <c r="C1608" s="17">
        <v>1.3512199018520512</v>
      </c>
      <c r="D1608" s="23">
        <f t="shared" si="114"/>
        <v>18.404879607408205</v>
      </c>
      <c r="E1608" s="1"/>
      <c r="S1608" s="35">
        <f t="shared" si="115"/>
        <v>18.404879607408205</v>
      </c>
      <c r="T1608">
        <f t="shared" si="116"/>
        <v>4.0803497596893175E-2</v>
      </c>
      <c r="U1608">
        <f t="shared" si="117"/>
        <v>-3.1989874758321859</v>
      </c>
    </row>
    <row r="1609" spans="2:21" x14ac:dyDescent="0.25">
      <c r="B1609" s="16" t="s">
        <v>1598</v>
      </c>
      <c r="C1609" s="17">
        <v>-1.0712892085041927</v>
      </c>
      <c r="D1609" s="23">
        <f t="shared" si="114"/>
        <v>8.7148431659832291</v>
      </c>
      <c r="E1609" s="1"/>
      <c r="S1609" s="35">
        <f t="shared" si="115"/>
        <v>8.7148431659832291</v>
      </c>
      <c r="T1609">
        <f t="shared" si="116"/>
        <v>5.6145857959182546E-2</v>
      </c>
      <c r="U1609">
        <f t="shared" si="117"/>
        <v>-2.8798023679419202</v>
      </c>
    </row>
    <row r="1610" spans="2:21" x14ac:dyDescent="0.25">
      <c r="B1610" s="16" t="s">
        <v>1599</v>
      </c>
      <c r="C1610" s="17">
        <v>2.1924475465946882</v>
      </c>
      <c r="D1610" s="23">
        <f t="shared" si="114"/>
        <v>21.769790186378753</v>
      </c>
      <c r="E1610" s="1"/>
      <c r="S1610" s="35">
        <f t="shared" si="115"/>
        <v>21.769790186378753</v>
      </c>
      <c r="T1610">
        <f t="shared" si="116"/>
        <v>9.7455950056973759E-3</v>
      </c>
      <c r="U1610">
        <f t="shared" si="117"/>
        <v>-4.6309398903496195</v>
      </c>
    </row>
    <row r="1611" spans="2:21" x14ac:dyDescent="0.25">
      <c r="B1611" s="16" t="s">
        <v>1600</v>
      </c>
      <c r="C1611" s="17">
        <v>0.11280322210872118</v>
      </c>
      <c r="D1611" s="23">
        <f t="shared" ref="D1611:D1674" si="118">C1611*$D$6+$D$4</f>
        <v>13.451212888434885</v>
      </c>
      <c r="E1611" s="1"/>
      <c r="S1611" s="35">
        <f t="shared" si="115"/>
        <v>13.451212888434885</v>
      </c>
      <c r="T1611">
        <f t="shared" si="116"/>
        <v>9.7275581891961407E-2</v>
      </c>
      <c r="U1611">
        <f t="shared" si="117"/>
        <v>-2.3302072782022831</v>
      </c>
    </row>
    <row r="1612" spans="2:21" x14ac:dyDescent="0.25">
      <c r="B1612" s="16" t="s">
        <v>1601</v>
      </c>
      <c r="C1612" s="17">
        <v>0.95776188635708959</v>
      </c>
      <c r="D1612" s="23">
        <f t="shared" si="118"/>
        <v>16.831047545428358</v>
      </c>
      <c r="E1612" s="1"/>
      <c r="S1612" s="35">
        <f t="shared" ref="S1612:S1675" si="119">D1612</f>
        <v>16.831047545428358</v>
      </c>
      <c r="T1612">
        <f t="shared" ref="T1612:T1675" si="120">NORMDIST(S1612,$T$6,$T$7,FALSE)</f>
        <v>6.3102536365623671E-2</v>
      </c>
      <c r="U1612">
        <f t="shared" ref="U1612:U1675" si="121">LN(T1612)</f>
        <v>-2.7629943142741267</v>
      </c>
    </row>
    <row r="1613" spans="2:21" x14ac:dyDescent="0.25">
      <c r="B1613" s="16" t="s">
        <v>1602</v>
      </c>
      <c r="C1613" s="17">
        <v>0.48954414430539706</v>
      </c>
      <c r="D1613" s="23">
        <f t="shared" si="118"/>
        <v>14.958176577221588</v>
      </c>
      <c r="E1613" s="1"/>
      <c r="S1613" s="35">
        <f t="shared" si="119"/>
        <v>14.958176577221588</v>
      </c>
      <c r="T1613">
        <f t="shared" si="120"/>
        <v>8.730965444219968E-2</v>
      </c>
      <c r="U1613">
        <f t="shared" si="121"/>
        <v>-2.4382942329933934</v>
      </c>
    </row>
    <row r="1614" spans="2:21" x14ac:dyDescent="0.25">
      <c r="B1614" s="16" t="s">
        <v>1603</v>
      </c>
      <c r="C1614" s="17">
        <v>1.2723203318766363</v>
      </c>
      <c r="D1614" s="23">
        <f t="shared" si="118"/>
        <v>18.089281327506544</v>
      </c>
      <c r="E1614" s="1"/>
      <c r="S1614" s="35">
        <f t="shared" si="119"/>
        <v>18.089281327506544</v>
      </c>
      <c r="T1614">
        <f t="shared" si="120"/>
        <v>4.5066499880085827E-2</v>
      </c>
      <c r="U1614">
        <f t="shared" si="121"/>
        <v>-3.0996161049339008</v>
      </c>
    </row>
    <row r="1615" spans="2:21" x14ac:dyDescent="0.25">
      <c r="B1615" s="16" t="s">
        <v>1604</v>
      </c>
      <c r="C1615" s="17">
        <v>1.9442835281488082</v>
      </c>
      <c r="D1615" s="23">
        <f t="shared" si="118"/>
        <v>20.777134112595235</v>
      </c>
      <c r="E1615" s="1"/>
      <c r="S1615" s="35">
        <f t="shared" si="119"/>
        <v>20.777134112595235</v>
      </c>
      <c r="T1615">
        <f t="shared" si="120"/>
        <v>1.5959652750407616E-2</v>
      </c>
      <c r="U1615">
        <f t="shared" si="121"/>
        <v>-4.1376914446904296</v>
      </c>
    </row>
    <row r="1616" spans="2:21" x14ac:dyDescent="0.25">
      <c r="B1616" s="16" t="s">
        <v>1605</v>
      </c>
      <c r="C1616" s="17">
        <v>1.1241072058976431</v>
      </c>
      <c r="D1616" s="23">
        <f t="shared" si="118"/>
        <v>17.496428823590573</v>
      </c>
      <c r="E1616" s="1"/>
      <c r="S1616" s="35">
        <f t="shared" si="119"/>
        <v>17.496428823590573</v>
      </c>
      <c r="T1616">
        <f t="shared" si="120"/>
        <v>5.3442775336871799E-2</v>
      </c>
      <c r="U1616">
        <f t="shared" si="121"/>
        <v>-2.9291438174033062</v>
      </c>
    </row>
    <row r="1617" spans="2:21" x14ac:dyDescent="0.25">
      <c r="B1617" s="16" t="s">
        <v>1606</v>
      </c>
      <c r="C1617" s="17">
        <v>1.4732784930420533</v>
      </c>
      <c r="D1617" s="23">
        <f t="shared" si="118"/>
        <v>18.893113972168212</v>
      </c>
      <c r="E1617" s="1"/>
      <c r="S1617" s="35">
        <f t="shared" si="119"/>
        <v>18.893113972168212</v>
      </c>
      <c r="T1617">
        <f t="shared" si="120"/>
        <v>3.457864423062304E-2</v>
      </c>
      <c r="U1617">
        <f t="shared" si="121"/>
        <v>-3.3645190062444974</v>
      </c>
    </row>
    <row r="1618" spans="2:21" x14ac:dyDescent="0.25">
      <c r="B1618" s="16" t="s">
        <v>1607</v>
      </c>
      <c r="C1618" s="17">
        <v>-0.53945291709044618</v>
      </c>
      <c r="D1618" s="23">
        <f t="shared" si="118"/>
        <v>10.842188331638216</v>
      </c>
      <c r="E1618" s="1"/>
      <c r="S1618" s="35">
        <f t="shared" si="119"/>
        <v>10.842188331638216</v>
      </c>
      <c r="T1618">
        <f t="shared" si="120"/>
        <v>8.4921206898789611E-2</v>
      </c>
      <c r="U1618">
        <f t="shared" si="121"/>
        <v>-2.4660314300626096</v>
      </c>
    </row>
    <row r="1619" spans="2:21" x14ac:dyDescent="0.25">
      <c r="B1619" s="16" t="s">
        <v>1608</v>
      </c>
      <c r="C1619" s="17">
        <v>1.2134102960162911</v>
      </c>
      <c r="D1619" s="23">
        <f t="shared" si="118"/>
        <v>17.853641184065165</v>
      </c>
      <c r="E1619" s="1"/>
      <c r="S1619" s="35">
        <f t="shared" si="119"/>
        <v>17.853641184065165</v>
      </c>
      <c r="T1619">
        <f t="shared" si="120"/>
        <v>4.8348150167727616E-2</v>
      </c>
      <c r="U1619">
        <f t="shared" si="121"/>
        <v>-3.0293273170137507</v>
      </c>
    </row>
    <row r="1620" spans="2:21" x14ac:dyDescent="0.25">
      <c r="B1620" s="16" t="s">
        <v>1609</v>
      </c>
      <c r="C1620" s="17">
        <v>-0.6227866105511064</v>
      </c>
      <c r="D1620" s="23">
        <f t="shared" si="118"/>
        <v>10.508853557795575</v>
      </c>
      <c r="E1620" s="1"/>
      <c r="S1620" s="35">
        <f t="shared" si="119"/>
        <v>10.508853557795575</v>
      </c>
      <c r="T1620">
        <f t="shared" si="120"/>
        <v>8.1034446190880127E-2</v>
      </c>
      <c r="U1620">
        <f t="shared" si="121"/>
        <v>-2.5128809530919876</v>
      </c>
    </row>
    <row r="1621" spans="2:21" x14ac:dyDescent="0.25">
      <c r="B1621" s="16" t="s">
        <v>1610</v>
      </c>
      <c r="C1621" s="17">
        <v>-2.066799471482784</v>
      </c>
      <c r="D1621" s="23">
        <f t="shared" si="118"/>
        <v>4.7328021140688641</v>
      </c>
      <c r="E1621" s="1"/>
      <c r="S1621" s="35">
        <f t="shared" si="119"/>
        <v>4.7328021140688641</v>
      </c>
      <c r="T1621">
        <f t="shared" si="120"/>
        <v>1.2451061044479695E-2</v>
      </c>
      <c r="U1621">
        <f t="shared" si="121"/>
        <v>-4.3859494352466175</v>
      </c>
    </row>
    <row r="1622" spans="2:21" x14ac:dyDescent="0.25">
      <c r="B1622" s="16" t="s">
        <v>1611</v>
      </c>
      <c r="C1622" s="17">
        <v>0.692426374186497</v>
      </c>
      <c r="D1622" s="23">
        <f t="shared" si="118"/>
        <v>15.769705496745988</v>
      </c>
      <c r="E1622" s="1"/>
      <c r="S1622" s="35">
        <f t="shared" si="119"/>
        <v>15.769705496745988</v>
      </c>
      <c r="T1622">
        <f t="shared" si="120"/>
        <v>7.7841066655507787E-2</v>
      </c>
      <c r="U1622">
        <f t="shared" si="121"/>
        <v>-2.5530861380185761</v>
      </c>
    </row>
    <row r="1623" spans="2:21" x14ac:dyDescent="0.25">
      <c r="B1623" s="16" t="s">
        <v>1612</v>
      </c>
      <c r="C1623" s="17">
        <v>1.2670019780113675</v>
      </c>
      <c r="D1623" s="23">
        <f t="shared" si="118"/>
        <v>18.06800791204547</v>
      </c>
      <c r="E1623" s="1"/>
      <c r="S1623" s="35">
        <f t="shared" si="119"/>
        <v>18.06800791204547</v>
      </c>
      <c r="T1623">
        <f t="shared" si="120"/>
        <v>4.5359604492834667E-2</v>
      </c>
      <c r="U1623">
        <f t="shared" si="121"/>
        <v>-3.0931333388944222</v>
      </c>
    </row>
    <row r="1624" spans="2:21" x14ac:dyDescent="0.25">
      <c r="B1624" s="16" t="s">
        <v>1613</v>
      </c>
      <c r="C1624" s="17">
        <v>-0.42317684002955597</v>
      </c>
      <c r="D1624" s="23">
        <f t="shared" si="118"/>
        <v>11.307292639881776</v>
      </c>
      <c r="E1624" s="1"/>
      <c r="S1624" s="35">
        <f t="shared" si="119"/>
        <v>11.307292639881776</v>
      </c>
      <c r="T1624">
        <f t="shared" si="120"/>
        <v>8.9651066515252995E-2</v>
      </c>
      <c r="U1624">
        <f t="shared" si="121"/>
        <v>-2.4118301825683717</v>
      </c>
    </row>
    <row r="1625" spans="2:21" x14ac:dyDescent="0.25">
      <c r="B1625" s="16" t="s">
        <v>1614</v>
      </c>
      <c r="C1625" s="17">
        <v>1.7876674393856937</v>
      </c>
      <c r="D1625" s="23">
        <f t="shared" si="118"/>
        <v>20.150669757542776</v>
      </c>
      <c r="E1625" s="1"/>
      <c r="S1625" s="35">
        <f t="shared" si="119"/>
        <v>20.150669757542776</v>
      </c>
      <c r="T1625">
        <f t="shared" si="120"/>
        <v>2.113325271666729E-2</v>
      </c>
      <c r="U1625">
        <f t="shared" si="121"/>
        <v>-3.8569075208830825</v>
      </c>
    </row>
    <row r="1626" spans="2:21" x14ac:dyDescent="0.25">
      <c r="B1626" s="16" t="s">
        <v>1615</v>
      </c>
      <c r="C1626" s="17">
        <v>-1.1720356386544886</v>
      </c>
      <c r="D1626" s="23">
        <f t="shared" si="118"/>
        <v>8.3118574453820457</v>
      </c>
      <c r="E1626" s="1"/>
      <c r="S1626" s="35">
        <f t="shared" si="119"/>
        <v>8.3118574453820457</v>
      </c>
      <c r="T1626">
        <f t="shared" si="120"/>
        <v>5.0345319168804872E-2</v>
      </c>
      <c r="U1626">
        <f t="shared" si="121"/>
        <v>-2.9888496300020218</v>
      </c>
    </row>
    <row r="1627" spans="2:21" x14ac:dyDescent="0.25">
      <c r="B1627" s="16" t="s">
        <v>1616</v>
      </c>
      <c r="C1627" s="17">
        <v>1.3132703569871798E-2</v>
      </c>
      <c r="D1627" s="23">
        <f t="shared" si="118"/>
        <v>13.052530814279487</v>
      </c>
      <c r="E1627" s="1"/>
      <c r="S1627" s="35">
        <f t="shared" si="119"/>
        <v>13.052530814279487</v>
      </c>
      <c r="T1627">
        <f t="shared" si="120"/>
        <v>9.78362165387964E-2</v>
      </c>
      <c r="U1627">
        <f t="shared" si="121"/>
        <v>-2.3244604582323953</v>
      </c>
    </row>
    <row r="1628" spans="2:21" x14ac:dyDescent="0.25">
      <c r="B1628" s="16" t="s">
        <v>1617</v>
      </c>
      <c r="C1628" s="17">
        <v>-0.21631525983982441</v>
      </c>
      <c r="D1628" s="23">
        <f t="shared" si="118"/>
        <v>12.134738960640702</v>
      </c>
      <c r="E1628" s="1"/>
      <c r="S1628" s="35">
        <f t="shared" si="119"/>
        <v>12.134738960640702</v>
      </c>
      <c r="T1628">
        <f t="shared" si="120"/>
        <v>9.5601399007762558E-2</v>
      </c>
      <c r="U1628">
        <f t="shared" si="121"/>
        <v>-2.3475678250594454</v>
      </c>
    </row>
    <row r="1629" spans="2:21" x14ac:dyDescent="0.25">
      <c r="B1629" s="16" t="s">
        <v>1618</v>
      </c>
      <c r="C1629" s="17">
        <v>0.14937626739891435</v>
      </c>
      <c r="D1629" s="23">
        <f t="shared" si="118"/>
        <v>13.597505069595657</v>
      </c>
      <c r="E1629" s="1"/>
      <c r="S1629" s="35">
        <f t="shared" si="119"/>
        <v>13.597505069595657</v>
      </c>
      <c r="T1629">
        <f t="shared" si="120"/>
        <v>9.6838205335141106E-2</v>
      </c>
      <c r="U1629">
        <f t="shared" si="121"/>
        <v>-2.3347136793522703</v>
      </c>
    </row>
    <row r="1630" spans="2:21" x14ac:dyDescent="0.25">
      <c r="B1630" s="16" t="s">
        <v>1619</v>
      </c>
      <c r="C1630" s="17">
        <v>0.23788545014613424</v>
      </c>
      <c r="D1630" s="23">
        <f t="shared" si="118"/>
        <v>13.951541800584536</v>
      </c>
      <c r="E1630" s="1"/>
      <c r="S1630" s="35">
        <f t="shared" si="119"/>
        <v>13.951541800584536</v>
      </c>
      <c r="T1630">
        <f t="shared" si="120"/>
        <v>9.5278926098972164E-2</v>
      </c>
      <c r="U1630">
        <f t="shared" si="121"/>
        <v>-2.3509466250001623</v>
      </c>
    </row>
    <row r="1631" spans="2:21" x14ac:dyDescent="0.25">
      <c r="B1631" s="16" t="s">
        <v>1620</v>
      </c>
      <c r="C1631" s="17">
        <v>-1.0134057043281639</v>
      </c>
      <c r="D1631" s="23">
        <f t="shared" si="118"/>
        <v>8.9463771826873444</v>
      </c>
      <c r="E1631" s="1"/>
      <c r="S1631" s="35">
        <f t="shared" si="119"/>
        <v>8.9463771826873444</v>
      </c>
      <c r="T1631">
        <f t="shared" si="120"/>
        <v>5.9512558993705889E-2</v>
      </c>
      <c r="U1631">
        <f t="shared" si="121"/>
        <v>-2.8215679131793885</v>
      </c>
    </row>
    <row r="1632" spans="2:21" x14ac:dyDescent="0.25">
      <c r="B1632" s="16" t="s">
        <v>1621</v>
      </c>
      <c r="C1632" s="17">
        <v>1.1891136763168328</v>
      </c>
      <c r="D1632" s="23">
        <f t="shared" si="118"/>
        <v>17.75645470526733</v>
      </c>
      <c r="E1632" s="1"/>
      <c r="S1632" s="35">
        <f t="shared" si="119"/>
        <v>17.75645470526733</v>
      </c>
      <c r="T1632">
        <f t="shared" si="120"/>
        <v>4.9721866526190525E-2</v>
      </c>
      <c r="U1632">
        <f t="shared" si="121"/>
        <v>-3.0013104722922415</v>
      </c>
    </row>
    <row r="1633" spans="2:21" x14ac:dyDescent="0.25">
      <c r="B1633" s="16" t="s">
        <v>1622</v>
      </c>
      <c r="C1633" s="17">
        <v>-0.44860431118152372</v>
      </c>
      <c r="D1633" s="23">
        <f t="shared" si="118"/>
        <v>11.205582755273905</v>
      </c>
      <c r="E1633" s="1"/>
      <c r="S1633" s="35">
        <f t="shared" si="119"/>
        <v>11.205582755273905</v>
      </c>
      <c r="T1633">
        <f t="shared" si="120"/>
        <v>8.8693253443137846E-2</v>
      </c>
      <c r="U1633">
        <f t="shared" si="121"/>
        <v>-2.4225714529523761</v>
      </c>
    </row>
    <row r="1634" spans="2:21" x14ac:dyDescent="0.25">
      <c r="B1634" s="16" t="s">
        <v>1623</v>
      </c>
      <c r="C1634" s="17">
        <v>0.99710829348056984</v>
      </c>
      <c r="D1634" s="23">
        <f t="shared" si="118"/>
        <v>16.988433173922278</v>
      </c>
      <c r="E1634" s="1"/>
      <c r="S1634" s="35">
        <f t="shared" si="119"/>
        <v>16.988433173922278</v>
      </c>
      <c r="T1634">
        <f t="shared" si="120"/>
        <v>6.0816755207950199E-2</v>
      </c>
      <c r="U1634">
        <f t="shared" si="121"/>
        <v>-2.7998899488968267</v>
      </c>
    </row>
    <row r="1635" spans="2:21" x14ac:dyDescent="0.25">
      <c r="B1635" s="16" t="s">
        <v>1624</v>
      </c>
      <c r="C1635" s="17">
        <v>-0.43161935581953204</v>
      </c>
      <c r="D1635" s="23">
        <f t="shared" si="118"/>
        <v>11.273522576721872</v>
      </c>
      <c r="E1635" s="1"/>
      <c r="S1635" s="35">
        <f t="shared" si="119"/>
        <v>11.273522576721872</v>
      </c>
      <c r="T1635">
        <f t="shared" si="120"/>
        <v>8.9338072691824671E-2</v>
      </c>
      <c r="U1635">
        <f t="shared" si="121"/>
        <v>-2.4153275360261999</v>
      </c>
    </row>
    <row r="1636" spans="2:21" x14ac:dyDescent="0.25">
      <c r="B1636" s="16" t="s">
        <v>1625</v>
      </c>
      <c r="C1636" s="17">
        <v>-1.3030227599537989</v>
      </c>
      <c r="D1636" s="23">
        <f t="shared" si="118"/>
        <v>7.7879089601848044</v>
      </c>
      <c r="E1636" s="1"/>
      <c r="S1636" s="35">
        <f t="shared" si="119"/>
        <v>7.7879089601848044</v>
      </c>
      <c r="T1636">
        <f t="shared" si="120"/>
        <v>4.3056798458589139E-2</v>
      </c>
      <c r="U1636">
        <f t="shared" si="121"/>
        <v>-3.1452351405163146</v>
      </c>
    </row>
    <row r="1637" spans="2:21" x14ac:dyDescent="0.25">
      <c r="B1637" s="16" t="s">
        <v>1626</v>
      </c>
      <c r="C1637" s="17">
        <v>-0.87531203275857006</v>
      </c>
      <c r="D1637" s="23">
        <f t="shared" si="118"/>
        <v>9.4987518689657193</v>
      </c>
      <c r="E1637" s="1"/>
      <c r="S1637" s="35">
        <f t="shared" si="119"/>
        <v>9.4987518689657193</v>
      </c>
      <c r="T1637">
        <f t="shared" si="120"/>
        <v>6.7497861170780632E-2</v>
      </c>
      <c r="U1637">
        <f t="shared" si="121"/>
        <v>-2.6956593679644816</v>
      </c>
    </row>
    <row r="1638" spans="2:21" x14ac:dyDescent="0.25">
      <c r="B1638" s="16" t="s">
        <v>1627</v>
      </c>
      <c r="C1638" s="17">
        <v>-1.3261135923320417</v>
      </c>
      <c r="D1638" s="23">
        <f t="shared" si="118"/>
        <v>7.6955456306718331</v>
      </c>
      <c r="E1638" s="1"/>
      <c r="S1638" s="35">
        <f t="shared" si="119"/>
        <v>7.6955456306718331</v>
      </c>
      <c r="T1638">
        <f t="shared" si="120"/>
        <v>4.1814369302134245E-2</v>
      </c>
      <c r="U1638">
        <f t="shared" si="121"/>
        <v>-3.1745152353155075</v>
      </c>
    </row>
    <row r="1639" spans="2:21" x14ac:dyDescent="0.25">
      <c r="B1639" s="16" t="s">
        <v>1628</v>
      </c>
      <c r="C1639" s="17">
        <v>-0.52823097251341333</v>
      </c>
      <c r="D1639" s="23">
        <f t="shared" si="118"/>
        <v>10.887076109946346</v>
      </c>
      <c r="E1639" s="1"/>
      <c r="S1639" s="35">
        <f t="shared" si="119"/>
        <v>10.887076109946346</v>
      </c>
      <c r="T1639">
        <f t="shared" si="120"/>
        <v>8.5415035987811694E-2</v>
      </c>
      <c r="U1639">
        <f t="shared" si="121"/>
        <v>-2.4602331282542615</v>
      </c>
    </row>
    <row r="1640" spans="2:21" x14ac:dyDescent="0.25">
      <c r="B1640" s="16" t="s">
        <v>1629</v>
      </c>
      <c r="C1640" s="17">
        <v>-2.7632694350708484</v>
      </c>
      <c r="D1640" s="23">
        <f t="shared" si="118"/>
        <v>1.9469222597166063</v>
      </c>
      <c r="E1640" s="1"/>
      <c r="S1640" s="35">
        <f t="shared" si="119"/>
        <v>1.9469222597166063</v>
      </c>
      <c r="T1640">
        <f t="shared" si="120"/>
        <v>2.4621981559981307E-3</v>
      </c>
      <c r="U1640">
        <f t="shared" si="121"/>
        <v>-6.0067007686755263</v>
      </c>
    </row>
    <row r="1641" spans="2:21" x14ac:dyDescent="0.25">
      <c r="B1641" s="16" t="s">
        <v>1630</v>
      </c>
      <c r="C1641" s="17">
        <v>2.2066588978858359</v>
      </c>
      <c r="D1641" s="23">
        <f t="shared" si="118"/>
        <v>21.826635591543344</v>
      </c>
      <c r="E1641" s="1"/>
      <c r="S1641" s="35">
        <f t="shared" si="119"/>
        <v>21.826635591543344</v>
      </c>
      <c r="T1641">
        <f t="shared" si="120"/>
        <v>9.4571857102008373E-3</v>
      </c>
      <c r="U1641">
        <f t="shared" si="121"/>
        <v>-4.6609804338146352</v>
      </c>
    </row>
    <row r="1642" spans="2:21" x14ac:dyDescent="0.25">
      <c r="B1642" s="16" t="s">
        <v>1631</v>
      </c>
      <c r="C1642" s="17">
        <v>-1.454717813476661</v>
      </c>
      <c r="D1642" s="23">
        <f t="shared" si="118"/>
        <v>7.1811287460933562</v>
      </c>
      <c r="E1642" s="1"/>
      <c r="S1642" s="35">
        <f t="shared" si="119"/>
        <v>7.1811287460933562</v>
      </c>
      <c r="T1642">
        <f t="shared" si="120"/>
        <v>3.5190548007333129E-2</v>
      </c>
      <c r="U1642">
        <f t="shared" si="121"/>
        <v>-3.3469777549556574</v>
      </c>
    </row>
    <row r="1643" spans="2:21" x14ac:dyDescent="0.25">
      <c r="B1643" s="16" t="s">
        <v>1632</v>
      </c>
      <c r="C1643" s="17">
        <v>1.0068389926066552</v>
      </c>
      <c r="D1643" s="23">
        <f t="shared" si="118"/>
        <v>17.027355970426619</v>
      </c>
      <c r="E1643" s="1"/>
      <c r="S1643" s="35">
        <f t="shared" si="119"/>
        <v>17.027355970426619</v>
      </c>
      <c r="T1643">
        <f t="shared" si="120"/>
        <v>6.0250503903775572E-2</v>
      </c>
      <c r="U1643">
        <f t="shared" si="121"/>
        <v>-2.8092443430982046</v>
      </c>
    </row>
    <row r="1644" spans="2:21" x14ac:dyDescent="0.25">
      <c r="B1644" s="16" t="s">
        <v>1633</v>
      </c>
      <c r="C1644" s="17">
        <v>0.71693353396189363</v>
      </c>
      <c r="D1644" s="23">
        <f t="shared" si="118"/>
        <v>15.867734135847574</v>
      </c>
      <c r="E1644" s="1"/>
      <c r="S1644" s="35">
        <f t="shared" si="119"/>
        <v>15.867734135847574</v>
      </c>
      <c r="T1644">
        <f t="shared" si="120"/>
        <v>7.6563569605578988E-2</v>
      </c>
      <c r="U1644">
        <f t="shared" si="121"/>
        <v>-2.5696339079820927</v>
      </c>
    </row>
    <row r="1645" spans="2:21" x14ac:dyDescent="0.25">
      <c r="B1645" s="16" t="s">
        <v>1634</v>
      </c>
      <c r="C1645" s="17">
        <v>-0.98709118852978184</v>
      </c>
      <c r="D1645" s="23">
        <f t="shared" si="118"/>
        <v>9.0516352458808722</v>
      </c>
      <c r="E1645" s="1"/>
      <c r="S1645" s="35">
        <f t="shared" si="119"/>
        <v>9.0516352458808722</v>
      </c>
      <c r="T1645">
        <f t="shared" si="120"/>
        <v>6.1044023526227467E-2</v>
      </c>
      <c r="U1645">
        <f t="shared" si="121"/>
        <v>-2.7961599779557149</v>
      </c>
    </row>
    <row r="1646" spans="2:21" x14ac:dyDescent="0.25">
      <c r="B1646" s="16" t="s">
        <v>1635</v>
      </c>
      <c r="C1646" s="17">
        <v>-0.69417748551586878</v>
      </c>
      <c r="D1646" s="23">
        <f t="shared" si="118"/>
        <v>10.223290057936525</v>
      </c>
      <c r="E1646" s="1"/>
      <c r="S1646" s="35">
        <f t="shared" si="119"/>
        <v>10.223290057936525</v>
      </c>
      <c r="T1646">
        <f t="shared" si="120"/>
        <v>7.7433835156427933E-2</v>
      </c>
      <c r="U1646">
        <f t="shared" si="121"/>
        <v>-2.5583314471833729</v>
      </c>
    </row>
    <row r="1647" spans="2:21" x14ac:dyDescent="0.25">
      <c r="B1647" s="16" t="s">
        <v>1636</v>
      </c>
      <c r="C1647" s="17">
        <v>1.120855730625316</v>
      </c>
      <c r="D1647" s="23">
        <f t="shared" si="118"/>
        <v>17.483422922501262</v>
      </c>
      <c r="E1647" s="1"/>
      <c r="S1647" s="35">
        <f t="shared" si="119"/>
        <v>17.483422922501262</v>
      </c>
      <c r="T1647">
        <f t="shared" si="120"/>
        <v>5.3630303886134358E-2</v>
      </c>
      <c r="U1647">
        <f t="shared" si="121"/>
        <v>-2.9256409996573871</v>
      </c>
    </row>
    <row r="1648" spans="2:21" x14ac:dyDescent="0.25">
      <c r="B1648" s="16" t="s">
        <v>1637</v>
      </c>
      <c r="C1648" s="17">
        <v>-0.6810505271547338</v>
      </c>
      <c r="D1648" s="23">
        <f t="shared" si="118"/>
        <v>10.275797891381064</v>
      </c>
      <c r="E1648" s="1"/>
      <c r="S1648" s="35">
        <f t="shared" si="119"/>
        <v>10.275797891381064</v>
      </c>
      <c r="T1648">
        <f t="shared" si="120"/>
        <v>7.8112417577093543E-2</v>
      </c>
      <c r="U1648">
        <f t="shared" si="121"/>
        <v>-2.5496062389095253</v>
      </c>
    </row>
    <row r="1649" spans="2:21" x14ac:dyDescent="0.25">
      <c r="B1649" s="16" t="s">
        <v>1638</v>
      </c>
      <c r="C1649" s="17">
        <v>-0.69651152212582723</v>
      </c>
      <c r="D1649" s="23">
        <f t="shared" si="118"/>
        <v>10.213953911496692</v>
      </c>
      <c r="E1649" s="1"/>
      <c r="S1649" s="35">
        <f t="shared" si="119"/>
        <v>10.213953911496692</v>
      </c>
      <c r="T1649">
        <f t="shared" si="120"/>
        <v>7.7312456178404057E-2</v>
      </c>
      <c r="U1649">
        <f t="shared" si="121"/>
        <v>-2.5599001956408562</v>
      </c>
    </row>
    <row r="1650" spans="2:21" x14ac:dyDescent="0.25">
      <c r="B1650" s="16" t="s">
        <v>1639</v>
      </c>
      <c r="C1650" s="17">
        <v>1.5978298694487167</v>
      </c>
      <c r="D1650" s="23">
        <f t="shared" si="118"/>
        <v>19.391319477794866</v>
      </c>
      <c r="E1650" s="1"/>
      <c r="S1650" s="35">
        <f t="shared" si="119"/>
        <v>19.391319477794866</v>
      </c>
      <c r="T1650">
        <f t="shared" si="120"/>
        <v>2.8776072924171912E-2</v>
      </c>
      <c r="U1650">
        <f t="shared" si="121"/>
        <v>-3.5482110383908885</v>
      </c>
    </row>
    <row r="1651" spans="2:21" x14ac:dyDescent="0.25">
      <c r="B1651" s="16" t="s">
        <v>1640</v>
      </c>
      <c r="C1651" s="17">
        <v>0.57769945394090594</v>
      </c>
      <c r="D1651" s="23">
        <f t="shared" si="118"/>
        <v>15.310797815763625</v>
      </c>
      <c r="E1651" s="1"/>
      <c r="S1651" s="35">
        <f t="shared" si="119"/>
        <v>15.310797815763625</v>
      </c>
      <c r="T1651">
        <f t="shared" si="120"/>
        <v>8.3466793825591995E-2</v>
      </c>
      <c r="U1651">
        <f t="shared" si="121"/>
        <v>-2.4833064049559113</v>
      </c>
    </row>
    <row r="1652" spans="2:21" x14ac:dyDescent="0.25">
      <c r="B1652" s="16" t="s">
        <v>1641</v>
      </c>
      <c r="C1652" s="17">
        <v>0.33391375927316708</v>
      </c>
      <c r="D1652" s="23">
        <f t="shared" si="118"/>
        <v>14.335655037092668</v>
      </c>
      <c r="E1652" s="1"/>
      <c r="S1652" s="35">
        <f t="shared" si="119"/>
        <v>14.335655037092668</v>
      </c>
      <c r="T1652">
        <f t="shared" si="120"/>
        <v>9.2820700895718089E-2</v>
      </c>
      <c r="U1652">
        <f t="shared" si="121"/>
        <v>-2.3770855940694324</v>
      </c>
    </row>
    <row r="1653" spans="2:21" x14ac:dyDescent="0.25">
      <c r="B1653" s="16" t="s">
        <v>1642</v>
      </c>
      <c r="C1653" s="17">
        <v>0.76136597722925525</v>
      </c>
      <c r="D1653" s="23">
        <f t="shared" si="118"/>
        <v>16.045463908917021</v>
      </c>
      <c r="E1653" s="1"/>
      <c r="S1653" s="35">
        <f t="shared" si="119"/>
        <v>16.045463908917021</v>
      </c>
      <c r="T1653">
        <f t="shared" si="120"/>
        <v>7.4191209401960945E-2</v>
      </c>
      <c r="U1653">
        <f t="shared" si="121"/>
        <v>-2.6011096074988105</v>
      </c>
    </row>
    <row r="1654" spans="2:21" x14ac:dyDescent="0.25">
      <c r="B1654" s="16" t="s">
        <v>1643</v>
      </c>
      <c r="C1654" s="17">
        <v>-0.8718971440933867</v>
      </c>
      <c r="D1654" s="23">
        <f t="shared" si="118"/>
        <v>9.5124114236264532</v>
      </c>
      <c r="E1654" s="1"/>
      <c r="S1654" s="35">
        <f t="shared" si="119"/>
        <v>9.5124114236264532</v>
      </c>
      <c r="T1654">
        <f t="shared" si="120"/>
        <v>6.7692605583773754E-2</v>
      </c>
      <c r="U1654">
        <f t="shared" si="121"/>
        <v>-2.6927783283117197</v>
      </c>
    </row>
    <row r="1655" spans="2:21" x14ac:dyDescent="0.25">
      <c r="B1655" s="16" t="s">
        <v>1644</v>
      </c>
      <c r="C1655" s="17">
        <v>1.4315669740295098</v>
      </c>
      <c r="D1655" s="23">
        <f t="shared" si="118"/>
        <v>18.726267896118038</v>
      </c>
      <c r="E1655" s="1"/>
      <c r="S1655" s="35">
        <f t="shared" si="119"/>
        <v>18.726267896118038</v>
      </c>
      <c r="T1655">
        <f t="shared" si="120"/>
        <v>3.6650116082597169E-2</v>
      </c>
      <c r="U1655">
        <f t="shared" si="121"/>
        <v>-3.3063386833257842</v>
      </c>
    </row>
    <row r="1656" spans="2:21" x14ac:dyDescent="0.25">
      <c r="B1656" s="16" t="s">
        <v>1645</v>
      </c>
      <c r="C1656" s="17">
        <v>0.1956105947360845</v>
      </c>
      <c r="D1656" s="23">
        <f t="shared" si="118"/>
        <v>13.782442378944339</v>
      </c>
      <c r="E1656" s="1"/>
      <c r="S1656" s="35">
        <f t="shared" si="119"/>
        <v>13.782442378944339</v>
      </c>
      <c r="T1656">
        <f t="shared" si="120"/>
        <v>9.6110880868548049E-2</v>
      </c>
      <c r="U1656">
        <f t="shared" si="121"/>
        <v>-2.3422527449767081</v>
      </c>
    </row>
    <row r="1657" spans="2:21" x14ac:dyDescent="0.25">
      <c r="B1657" s="16" t="s">
        <v>1646</v>
      </c>
      <c r="C1657" s="17">
        <v>-0.87878094163635645</v>
      </c>
      <c r="D1657" s="23">
        <f t="shared" si="118"/>
        <v>9.4848762334545746</v>
      </c>
      <c r="E1657" s="1"/>
      <c r="S1657" s="35">
        <f t="shared" si="119"/>
        <v>9.4848762334545746</v>
      </c>
      <c r="T1657">
        <f t="shared" si="120"/>
        <v>6.7299836403383329E-2</v>
      </c>
      <c r="U1657">
        <f t="shared" si="121"/>
        <v>-2.6985974731905262</v>
      </c>
    </row>
    <row r="1658" spans="2:21" x14ac:dyDescent="0.25">
      <c r="B1658" s="16" t="s">
        <v>1647</v>
      </c>
      <c r="C1658" s="17">
        <v>1.3017246779689213</v>
      </c>
      <c r="D1658" s="23">
        <f t="shared" si="118"/>
        <v>18.206898711875684</v>
      </c>
      <c r="E1658" s="1"/>
      <c r="S1658" s="35">
        <f t="shared" si="119"/>
        <v>18.206898711875684</v>
      </c>
      <c r="T1658">
        <f t="shared" si="120"/>
        <v>4.3458466408550785E-2</v>
      </c>
      <c r="U1658">
        <f t="shared" si="121"/>
        <v>-3.1359495922005194</v>
      </c>
    </row>
    <row r="1659" spans="2:21" x14ac:dyDescent="0.25">
      <c r="B1659" s="16" t="s">
        <v>1648</v>
      </c>
      <c r="C1659" s="17">
        <v>0.15344668015427132</v>
      </c>
      <c r="D1659" s="23">
        <f t="shared" si="118"/>
        <v>13.613786720617085</v>
      </c>
      <c r="E1659" s="1"/>
      <c r="S1659" s="35">
        <f t="shared" si="119"/>
        <v>13.613786720617085</v>
      </c>
      <c r="T1659">
        <f t="shared" si="120"/>
        <v>9.6781944460534342E-2</v>
      </c>
      <c r="U1659">
        <f t="shared" si="121"/>
        <v>-2.3352948262654354</v>
      </c>
    </row>
    <row r="1660" spans="2:21" x14ac:dyDescent="0.25">
      <c r="B1660" s="16" t="s">
        <v>1649</v>
      </c>
      <c r="C1660" s="17">
        <v>0.82763175723884441</v>
      </c>
      <c r="D1660" s="23">
        <f t="shared" si="118"/>
        <v>16.310527028955377</v>
      </c>
      <c r="E1660" s="1"/>
      <c r="S1660" s="35">
        <f t="shared" si="119"/>
        <v>16.310527028955377</v>
      </c>
      <c r="T1660">
        <f t="shared" si="120"/>
        <v>7.0539555622085109E-2</v>
      </c>
      <c r="U1660">
        <f t="shared" si="121"/>
        <v>-2.6515816538526349</v>
      </c>
    </row>
    <row r="1661" spans="2:21" x14ac:dyDescent="0.25">
      <c r="B1661" s="16" t="s">
        <v>1650</v>
      </c>
      <c r="C1661" s="17">
        <v>2.2321937824026099</v>
      </c>
      <c r="D1661" s="23">
        <f t="shared" si="118"/>
        <v>21.92877512961044</v>
      </c>
      <c r="E1661" s="1"/>
      <c r="S1661" s="35">
        <f t="shared" si="119"/>
        <v>21.92877512961044</v>
      </c>
      <c r="T1661">
        <f t="shared" si="120"/>
        <v>8.9558754000047917E-3</v>
      </c>
      <c r="U1661">
        <f t="shared" si="121"/>
        <v>-4.7154454928027931</v>
      </c>
    </row>
    <row r="1662" spans="2:21" x14ac:dyDescent="0.25">
      <c r="B1662" s="16" t="s">
        <v>1651</v>
      </c>
      <c r="C1662" s="17">
        <v>0.34524785380818979</v>
      </c>
      <c r="D1662" s="23">
        <f t="shared" si="118"/>
        <v>14.38099141523276</v>
      </c>
      <c r="E1662" s="1"/>
      <c r="S1662" s="35">
        <f t="shared" si="119"/>
        <v>14.38099141523276</v>
      </c>
      <c r="T1662">
        <f t="shared" si="120"/>
        <v>9.2480610365619928E-2</v>
      </c>
      <c r="U1662">
        <f t="shared" si="121"/>
        <v>-2.3807562741055857</v>
      </c>
    </row>
    <row r="1663" spans="2:21" x14ac:dyDescent="0.25">
      <c r="B1663" s="16" t="s">
        <v>1652</v>
      </c>
      <c r="C1663" s="17">
        <v>-1.4288790448374562</v>
      </c>
      <c r="D1663" s="23">
        <f t="shared" si="118"/>
        <v>7.2844838206501752</v>
      </c>
      <c r="E1663" s="1"/>
      <c r="S1663" s="35">
        <f t="shared" si="119"/>
        <v>7.2844838206501752</v>
      </c>
      <c r="T1663">
        <f t="shared" si="120"/>
        <v>3.6477873575795988E-2</v>
      </c>
      <c r="U1663">
        <f t="shared" si="121"/>
        <v>-3.3110494056121138</v>
      </c>
    </row>
    <row r="1664" spans="2:21" x14ac:dyDescent="0.25">
      <c r="B1664" s="16" t="s">
        <v>1653</v>
      </c>
      <c r="C1664" s="17">
        <v>-1.8709478822494043</v>
      </c>
      <c r="D1664" s="23">
        <f t="shared" si="118"/>
        <v>5.5162084710023827</v>
      </c>
      <c r="E1664" s="1"/>
      <c r="S1664" s="35">
        <f t="shared" si="119"/>
        <v>5.5162084710023827</v>
      </c>
      <c r="T1664">
        <f t="shared" si="120"/>
        <v>1.8055998008199989E-2</v>
      </c>
      <c r="U1664">
        <f t="shared" si="121"/>
        <v>-4.0142773497792703</v>
      </c>
    </row>
    <row r="1665" spans="2:21" x14ac:dyDescent="0.25">
      <c r="B1665" s="16" t="s">
        <v>1654</v>
      </c>
      <c r="C1665" s="17">
        <v>1.7599803766790694</v>
      </c>
      <c r="D1665" s="23">
        <f t="shared" si="118"/>
        <v>20.039921506716276</v>
      </c>
      <c r="E1665" s="1"/>
      <c r="S1665" s="35">
        <f t="shared" si="119"/>
        <v>20.039921506716276</v>
      </c>
      <c r="T1665">
        <f t="shared" si="120"/>
        <v>2.2154268559605485E-2</v>
      </c>
      <c r="U1665">
        <f t="shared" si="121"/>
        <v>-3.8097250895628627</v>
      </c>
    </row>
    <row r="1666" spans="2:21" x14ac:dyDescent="0.25">
      <c r="B1666" s="16" t="s">
        <v>1655</v>
      </c>
      <c r="C1666" s="17">
        <v>-1.2268215860906413</v>
      </c>
      <c r="D1666" s="23">
        <f t="shared" si="118"/>
        <v>8.0927136556374357</v>
      </c>
      <c r="E1666" s="1"/>
      <c r="S1666" s="35">
        <f t="shared" si="119"/>
        <v>8.0927136556374357</v>
      </c>
      <c r="T1666">
        <f t="shared" si="120"/>
        <v>4.7252498864804822E-2</v>
      </c>
      <c r="U1666">
        <f t="shared" si="121"/>
        <v>-3.0522497404131865</v>
      </c>
    </row>
    <row r="1667" spans="2:21" x14ac:dyDescent="0.25">
      <c r="B1667" s="16" t="s">
        <v>1656</v>
      </c>
      <c r="C1667" s="17">
        <v>-0.62334154195130931</v>
      </c>
      <c r="D1667" s="23">
        <f t="shared" si="118"/>
        <v>10.506633832194762</v>
      </c>
      <c r="E1667" s="1"/>
      <c r="S1667" s="35">
        <f t="shared" si="119"/>
        <v>10.506633832194762</v>
      </c>
      <c r="T1667">
        <f t="shared" si="120"/>
        <v>8.1007354567007611E-2</v>
      </c>
      <c r="U1667">
        <f t="shared" si="121"/>
        <v>-2.5132153313079568</v>
      </c>
    </row>
    <row r="1668" spans="2:21" x14ac:dyDescent="0.25">
      <c r="B1668" s="16" t="s">
        <v>1657</v>
      </c>
      <c r="C1668" s="17">
        <v>0.69838594563852519</v>
      </c>
      <c r="D1668" s="23">
        <f t="shared" si="118"/>
        <v>15.793543782554101</v>
      </c>
      <c r="E1668" s="1"/>
      <c r="S1668" s="35">
        <f t="shared" si="119"/>
        <v>15.793543782554101</v>
      </c>
      <c r="T1668">
        <f t="shared" si="120"/>
        <v>7.7532584728446929E-2</v>
      </c>
      <c r="U1668">
        <f t="shared" si="121"/>
        <v>-2.5570569828773819</v>
      </c>
    </row>
    <row r="1669" spans="2:21" x14ac:dyDescent="0.25">
      <c r="B1669" s="16" t="s">
        <v>1658</v>
      </c>
      <c r="C1669" s="17">
        <v>-0.10500653403123297</v>
      </c>
      <c r="D1669" s="23">
        <f t="shared" si="118"/>
        <v>12.579973863875068</v>
      </c>
      <c r="E1669" s="1"/>
      <c r="S1669" s="35">
        <f t="shared" si="119"/>
        <v>12.579973863875068</v>
      </c>
      <c r="T1669">
        <f t="shared" si="120"/>
        <v>9.7292775145054133E-2</v>
      </c>
      <c r="U1669">
        <f t="shared" si="121"/>
        <v>-2.3300305459381132</v>
      </c>
    </row>
    <row r="1670" spans="2:21" x14ac:dyDescent="0.25">
      <c r="B1670" s="16" t="s">
        <v>1659</v>
      </c>
      <c r="C1670" s="17">
        <v>-0.53390527197329718</v>
      </c>
      <c r="D1670" s="23">
        <f t="shared" si="118"/>
        <v>10.864378912106812</v>
      </c>
      <c r="E1670" s="1"/>
      <c r="S1670" s="35">
        <f t="shared" si="119"/>
        <v>10.864378912106812</v>
      </c>
      <c r="T1670">
        <f t="shared" si="120"/>
        <v>8.516626683894063E-2</v>
      </c>
      <c r="U1670">
        <f t="shared" si="121"/>
        <v>-2.463149852667911</v>
      </c>
    </row>
    <row r="1671" spans="2:21" x14ac:dyDescent="0.25">
      <c r="B1671" s="16" t="s">
        <v>1660</v>
      </c>
      <c r="C1671" s="17">
        <v>8.6248526629905814E-2</v>
      </c>
      <c r="D1671" s="23">
        <f t="shared" si="118"/>
        <v>13.344994106519623</v>
      </c>
      <c r="E1671" s="1"/>
      <c r="S1671" s="35">
        <f t="shared" si="119"/>
        <v>13.344994106519623</v>
      </c>
      <c r="T1671">
        <f t="shared" si="120"/>
        <v>9.7515695892659002E-2</v>
      </c>
      <c r="U1671">
        <f t="shared" si="121"/>
        <v>-2.3277419304203399</v>
      </c>
    </row>
    <row r="1672" spans="2:21" x14ac:dyDescent="0.25">
      <c r="B1672" s="16" t="s">
        <v>1661</v>
      </c>
      <c r="C1672" s="17">
        <v>-2.0662795664988756</v>
      </c>
      <c r="D1672" s="23">
        <f t="shared" si="118"/>
        <v>4.7348817340044977</v>
      </c>
      <c r="E1672" s="1"/>
      <c r="S1672" s="35">
        <f t="shared" si="119"/>
        <v>4.7348817340044977</v>
      </c>
      <c r="T1672">
        <f t="shared" si="120"/>
        <v>1.2463960819141586E-2</v>
      </c>
      <c r="U1672">
        <f t="shared" si="121"/>
        <v>-4.3849139333807017</v>
      </c>
    </row>
    <row r="1673" spans="2:21" x14ac:dyDescent="0.25">
      <c r="B1673" s="16" t="s">
        <v>1662</v>
      </c>
      <c r="C1673" s="17">
        <v>1.8707417149185968</v>
      </c>
      <c r="D1673" s="23">
        <f t="shared" si="118"/>
        <v>20.482966859674388</v>
      </c>
      <c r="E1673" s="1"/>
      <c r="S1673" s="35">
        <f t="shared" si="119"/>
        <v>20.482966859674388</v>
      </c>
      <c r="T1673">
        <f t="shared" si="120"/>
        <v>1.8262514701039109E-2</v>
      </c>
      <c r="U1673">
        <f t="shared" si="121"/>
        <v>-4.0029046969206137</v>
      </c>
    </row>
    <row r="1674" spans="2:21" x14ac:dyDescent="0.25">
      <c r="B1674" s="16" t="s">
        <v>1663</v>
      </c>
      <c r="C1674" s="17">
        <v>-0.42658737124486523</v>
      </c>
      <c r="D1674" s="23">
        <f t="shared" si="118"/>
        <v>11.29365051502054</v>
      </c>
      <c r="E1674" s="1"/>
      <c r="S1674" s="35">
        <f t="shared" si="119"/>
        <v>11.29365051502054</v>
      </c>
      <c r="T1674">
        <f t="shared" si="120"/>
        <v>8.9525233593910014E-2</v>
      </c>
      <c r="U1674">
        <f t="shared" si="121"/>
        <v>-2.4132347538420666</v>
      </c>
    </row>
    <row r="1675" spans="2:21" x14ac:dyDescent="0.25">
      <c r="B1675" s="16" t="s">
        <v>1664</v>
      </c>
      <c r="C1675" s="17">
        <v>-1.5186911778318872</v>
      </c>
      <c r="D1675" s="23">
        <f t="shared" ref="D1675:D1738" si="122">C1675*$D$6+$D$4</f>
        <v>6.9252352886724511</v>
      </c>
      <c r="E1675" s="1"/>
      <c r="S1675" s="35">
        <f t="shared" si="119"/>
        <v>6.9252352886724511</v>
      </c>
      <c r="T1675">
        <f t="shared" si="120"/>
        <v>3.2106516315749262E-2</v>
      </c>
      <c r="U1675">
        <f t="shared" si="121"/>
        <v>-3.4386962689573473</v>
      </c>
    </row>
    <row r="1676" spans="2:21" x14ac:dyDescent="0.25">
      <c r="B1676" s="16" t="s">
        <v>1665</v>
      </c>
      <c r="C1676" s="17">
        <v>-0.81018508346048779</v>
      </c>
      <c r="D1676" s="23">
        <f t="shared" si="122"/>
        <v>9.759259666158048</v>
      </c>
      <c r="E1676" s="1"/>
      <c r="S1676" s="35">
        <f t="shared" ref="S1676:S1739" si="123">D1676</f>
        <v>9.759259666158048</v>
      </c>
      <c r="T1676">
        <f t="shared" ref="T1676:T1739" si="124">NORMDIST(S1676,$T$6,$T$7,FALSE)</f>
        <v>7.1172580379641207E-2</v>
      </c>
      <c r="U1676">
        <f t="shared" ref="U1676:U1739" si="125">LN(T1676)</f>
        <v>-2.6426476417644729</v>
      </c>
    </row>
    <row r="1677" spans="2:21" x14ac:dyDescent="0.25">
      <c r="B1677" s="16" t="s">
        <v>1666</v>
      </c>
      <c r="C1677" s="17">
        <v>0.45535014045782429</v>
      </c>
      <c r="D1677" s="23">
        <f t="shared" si="122"/>
        <v>14.821400561831297</v>
      </c>
      <c r="E1677" s="1"/>
      <c r="S1677" s="35">
        <f t="shared" si="123"/>
        <v>14.821400561831297</v>
      </c>
      <c r="T1677">
        <f t="shared" si="124"/>
        <v>8.8668743457856247E-2</v>
      </c>
      <c r="U1677">
        <f t="shared" si="125"/>
        <v>-2.4228478366858237</v>
      </c>
    </row>
    <row r="1678" spans="2:21" x14ac:dyDescent="0.25">
      <c r="B1678" s="16" t="s">
        <v>1667</v>
      </c>
      <c r="C1678" s="17">
        <v>0.94531456911196843</v>
      </c>
      <c r="D1678" s="23">
        <f t="shared" si="122"/>
        <v>16.781258276447872</v>
      </c>
      <c r="E1678" s="1"/>
      <c r="S1678" s="35">
        <f t="shared" si="123"/>
        <v>16.781258276447872</v>
      </c>
      <c r="T1678">
        <f t="shared" si="124"/>
        <v>6.3823582823677685E-2</v>
      </c>
      <c r="U1678">
        <f t="shared" si="125"/>
        <v>-2.7516325201954608</v>
      </c>
    </row>
    <row r="1679" spans="2:21" x14ac:dyDescent="0.25">
      <c r="B1679" s="16" t="s">
        <v>1668</v>
      </c>
      <c r="C1679" s="17">
        <v>1.097991079781504</v>
      </c>
      <c r="D1679" s="23">
        <f t="shared" si="122"/>
        <v>17.391964319126018</v>
      </c>
      <c r="E1679" s="1"/>
      <c r="S1679" s="35">
        <f t="shared" si="123"/>
        <v>17.391964319126018</v>
      </c>
      <c r="T1679">
        <f t="shared" si="124"/>
        <v>5.4951944075597531E-2</v>
      </c>
      <c r="U1679">
        <f t="shared" si="125"/>
        <v>-2.9012962197665626</v>
      </c>
    </row>
    <row r="1680" spans="2:21" x14ac:dyDescent="0.25">
      <c r="B1680" s="16" t="s">
        <v>1669</v>
      </c>
      <c r="C1680" s="17">
        <v>1.5538499288863863</v>
      </c>
      <c r="D1680" s="23">
        <f t="shared" si="122"/>
        <v>19.215399715545544</v>
      </c>
      <c r="E1680" s="1"/>
      <c r="S1680" s="35">
        <f t="shared" si="123"/>
        <v>19.215399715545544</v>
      </c>
      <c r="T1680">
        <f t="shared" si="124"/>
        <v>3.0756834823009466E-2</v>
      </c>
      <c r="U1680">
        <f t="shared" si="125"/>
        <v>-3.4816430387611006</v>
      </c>
    </row>
    <row r="1681" spans="2:21" x14ac:dyDescent="0.25">
      <c r="B1681" s="16" t="s">
        <v>1670</v>
      </c>
      <c r="C1681" s="17">
        <v>1.0766534316084362</v>
      </c>
      <c r="D1681" s="23">
        <f t="shared" si="122"/>
        <v>17.306613726433746</v>
      </c>
      <c r="E1681" s="1"/>
      <c r="S1681" s="35">
        <f t="shared" si="123"/>
        <v>17.306613726433746</v>
      </c>
      <c r="T1681">
        <f t="shared" si="124"/>
        <v>5.6189176344293441E-2</v>
      </c>
      <c r="U1681">
        <f t="shared" si="125"/>
        <v>-2.8790311323692128</v>
      </c>
    </row>
    <row r="1682" spans="2:21" x14ac:dyDescent="0.25">
      <c r="B1682" s="16" t="s">
        <v>1671</v>
      </c>
      <c r="C1682" s="17">
        <v>1.4457549254295507E-2</v>
      </c>
      <c r="D1682" s="23">
        <f t="shared" si="122"/>
        <v>13.057830197017182</v>
      </c>
      <c r="E1682" s="1"/>
      <c r="S1682" s="35">
        <f t="shared" si="123"/>
        <v>13.057830197017182</v>
      </c>
      <c r="T1682">
        <f t="shared" si="124"/>
        <v>9.783487684825376E-2</v>
      </c>
      <c r="U1682">
        <f t="shared" si="125"/>
        <v>-2.3244741515226965</v>
      </c>
    </row>
    <row r="1683" spans="2:21" x14ac:dyDescent="0.25">
      <c r="B1683" s="16" t="s">
        <v>1672</v>
      </c>
      <c r="C1683" s="17">
        <v>-0.8212768380766835</v>
      </c>
      <c r="D1683" s="23">
        <f t="shared" si="122"/>
        <v>9.7148926476932651</v>
      </c>
      <c r="E1683" s="1"/>
      <c r="S1683" s="35">
        <f t="shared" si="123"/>
        <v>9.7148926476932651</v>
      </c>
      <c r="T1683">
        <f t="shared" si="124"/>
        <v>7.055324117760077E-2</v>
      </c>
      <c r="U1683">
        <f t="shared" si="125"/>
        <v>-2.6513876601709021</v>
      </c>
    </row>
    <row r="1684" spans="2:21" x14ac:dyDescent="0.25">
      <c r="B1684" s="16" t="s">
        <v>1673</v>
      </c>
      <c r="C1684" s="17">
        <v>-8.4715553521311257E-2</v>
      </c>
      <c r="D1684" s="23">
        <f t="shared" si="122"/>
        <v>12.661137785914756</v>
      </c>
      <c r="E1684" s="1"/>
      <c r="S1684" s="35">
        <f t="shared" si="123"/>
        <v>12.661137785914756</v>
      </c>
      <c r="T1684">
        <f t="shared" si="124"/>
        <v>9.7478981830684569E-2</v>
      </c>
      <c r="U1684">
        <f t="shared" si="125"/>
        <v>-2.3281184951844343</v>
      </c>
    </row>
    <row r="1685" spans="2:21" x14ac:dyDescent="0.25">
      <c r="B1685" s="16" t="s">
        <v>1674</v>
      </c>
      <c r="C1685" s="17">
        <v>-0.10640473396392995</v>
      </c>
      <c r="D1685" s="23">
        <f t="shared" si="122"/>
        <v>12.57438106414428</v>
      </c>
      <c r="E1685" s="1"/>
      <c r="S1685" s="35">
        <f t="shared" si="123"/>
        <v>12.57438106414428</v>
      </c>
      <c r="T1685">
        <f t="shared" si="124"/>
        <v>9.7278537693735054E-2</v>
      </c>
      <c r="U1685">
        <f t="shared" si="125"/>
        <v>-2.3301768928084381</v>
      </c>
    </row>
    <row r="1686" spans="2:21" x14ac:dyDescent="0.25">
      <c r="B1686" s="16" t="s">
        <v>1675</v>
      </c>
      <c r="C1686" s="17">
        <v>0.99432504810364863</v>
      </c>
      <c r="D1686" s="23">
        <f t="shared" si="122"/>
        <v>16.977300192414596</v>
      </c>
      <c r="E1686" s="1"/>
      <c r="S1686" s="35">
        <f t="shared" si="123"/>
        <v>16.977300192414596</v>
      </c>
      <c r="T1686">
        <f t="shared" si="124"/>
        <v>6.0978673155084782E-2</v>
      </c>
      <c r="U1686">
        <f t="shared" si="125"/>
        <v>-2.7972310963487361</v>
      </c>
    </row>
    <row r="1687" spans="2:21" x14ac:dyDescent="0.25">
      <c r="B1687" s="16" t="s">
        <v>1676</v>
      </c>
      <c r="C1687" s="17">
        <v>-0.53325217774770717</v>
      </c>
      <c r="D1687" s="23">
        <f t="shared" si="122"/>
        <v>10.866991289009171</v>
      </c>
      <c r="E1687" s="1"/>
      <c r="S1687" s="35">
        <f t="shared" si="123"/>
        <v>10.866991289009171</v>
      </c>
      <c r="T1687">
        <f t="shared" si="124"/>
        <v>8.5194996891781519E-2</v>
      </c>
      <c r="U1687">
        <f t="shared" si="125"/>
        <v>-2.4628125687985141</v>
      </c>
    </row>
    <row r="1688" spans="2:21" x14ac:dyDescent="0.25">
      <c r="B1688" s="16" t="s">
        <v>1677</v>
      </c>
      <c r="C1688" s="17">
        <v>0.57148544541516677</v>
      </c>
      <c r="D1688" s="23">
        <f t="shared" si="122"/>
        <v>15.285941781660668</v>
      </c>
      <c r="E1688" s="1"/>
      <c r="S1688" s="35">
        <f t="shared" si="123"/>
        <v>15.285941781660668</v>
      </c>
      <c r="T1688">
        <f t="shared" si="124"/>
        <v>8.3752562158901089E-2</v>
      </c>
      <c r="U1688">
        <f t="shared" si="125"/>
        <v>-2.4798885158028132</v>
      </c>
    </row>
    <row r="1689" spans="2:21" x14ac:dyDescent="0.25">
      <c r="B1689" s="16" t="s">
        <v>1678</v>
      </c>
      <c r="C1689" s="17">
        <v>-0.9686477680840615</v>
      </c>
      <c r="D1689" s="23">
        <f t="shared" si="122"/>
        <v>9.125408927663754</v>
      </c>
      <c r="E1689" s="1"/>
      <c r="S1689" s="35">
        <f t="shared" si="123"/>
        <v>9.125408927663754</v>
      </c>
      <c r="T1689">
        <f t="shared" si="124"/>
        <v>6.2116155062969039E-2</v>
      </c>
      <c r="U1689">
        <f t="shared" si="125"/>
        <v>-2.7787491779332618</v>
      </c>
    </row>
    <row r="1690" spans="2:21" x14ac:dyDescent="0.25">
      <c r="B1690" s="16" t="s">
        <v>1679</v>
      </c>
      <c r="C1690" s="17">
        <v>0.68957972106868526</v>
      </c>
      <c r="D1690" s="23">
        <f t="shared" si="122"/>
        <v>15.758318884274741</v>
      </c>
      <c r="E1690" s="1"/>
      <c r="S1690" s="35">
        <f t="shared" si="123"/>
        <v>15.758318884274741</v>
      </c>
      <c r="T1690">
        <f t="shared" si="124"/>
        <v>7.7987908470883688E-2</v>
      </c>
      <c r="U1690">
        <f t="shared" si="125"/>
        <v>-2.5512014839133812</v>
      </c>
    </row>
    <row r="1691" spans="2:21" x14ac:dyDescent="0.25">
      <c r="B1691" s="16" t="s">
        <v>1680</v>
      </c>
      <c r="C1691" s="17">
        <v>-0.48506165899109854</v>
      </c>
      <c r="D1691" s="23">
        <f t="shared" si="122"/>
        <v>11.059753364035606</v>
      </c>
      <c r="E1691" s="1"/>
      <c r="S1691" s="35">
        <f t="shared" si="123"/>
        <v>11.059753364035606</v>
      </c>
      <c r="T1691">
        <f t="shared" si="124"/>
        <v>8.7243023835903336E-2</v>
      </c>
      <c r="U1691">
        <f t="shared" si="125"/>
        <v>-2.4390576771317467</v>
      </c>
    </row>
    <row r="1692" spans="2:21" x14ac:dyDescent="0.25">
      <c r="B1692" s="16" t="s">
        <v>1681</v>
      </c>
      <c r="C1692" s="17">
        <v>-1.191390245446021</v>
      </c>
      <c r="D1692" s="23">
        <f t="shared" si="122"/>
        <v>8.234439018215916</v>
      </c>
      <c r="E1692" s="1"/>
      <c r="S1692" s="35">
        <f t="shared" si="123"/>
        <v>8.234439018215916</v>
      </c>
      <c r="T1692">
        <f t="shared" si="124"/>
        <v>4.9246477132232944E-2</v>
      </c>
      <c r="U1692">
        <f t="shared" si="125"/>
        <v>-3.0109174442324447</v>
      </c>
    </row>
    <row r="1693" spans="2:21" x14ac:dyDescent="0.25">
      <c r="B1693" s="16" t="s">
        <v>1682</v>
      </c>
      <c r="C1693" s="17">
        <v>-0.72943505415586252</v>
      </c>
      <c r="D1693" s="23">
        <f t="shared" si="122"/>
        <v>10.08225978337655</v>
      </c>
      <c r="E1693" s="1"/>
      <c r="S1693" s="35">
        <f t="shared" si="123"/>
        <v>10.08225978337655</v>
      </c>
      <c r="T1693">
        <f t="shared" si="124"/>
        <v>7.5578210288080816E-2</v>
      </c>
      <c r="U1693">
        <f t="shared" si="125"/>
        <v>-2.5825872610437188</v>
      </c>
    </row>
    <row r="1694" spans="2:21" x14ac:dyDescent="0.25">
      <c r="B1694" s="16" t="s">
        <v>1683</v>
      </c>
      <c r="C1694" s="17">
        <v>-0.71889241940396198</v>
      </c>
      <c r="D1694" s="23">
        <f t="shared" si="122"/>
        <v>10.124430322384152</v>
      </c>
      <c r="E1694" s="1"/>
      <c r="S1694" s="35">
        <f t="shared" si="123"/>
        <v>10.124430322384152</v>
      </c>
      <c r="T1694">
        <f t="shared" si="124"/>
        <v>7.6137910802528852E-2</v>
      </c>
      <c r="U1694">
        <f t="shared" si="125"/>
        <v>-2.5752089672993161</v>
      </c>
    </row>
    <row r="1695" spans="2:21" x14ac:dyDescent="0.25">
      <c r="B1695" s="16" t="s">
        <v>1684</v>
      </c>
      <c r="C1695" s="17">
        <v>0.53481701438604468</v>
      </c>
      <c r="D1695" s="23">
        <f t="shared" si="122"/>
        <v>15.139268057544179</v>
      </c>
      <c r="E1695" s="1"/>
      <c r="S1695" s="35">
        <f t="shared" si="123"/>
        <v>15.139268057544179</v>
      </c>
      <c r="T1695">
        <f t="shared" si="124"/>
        <v>8.539425774439563E-2</v>
      </c>
      <c r="U1695">
        <f t="shared" si="125"/>
        <v>-2.4604764199752744</v>
      </c>
    </row>
    <row r="1696" spans="2:21" x14ac:dyDescent="0.25">
      <c r="B1696" s="16" t="s">
        <v>1685</v>
      </c>
      <c r="C1696" s="17">
        <v>0.72788401683031401</v>
      </c>
      <c r="D1696" s="23">
        <f t="shared" si="122"/>
        <v>15.911536067321256</v>
      </c>
      <c r="E1696" s="1"/>
      <c r="S1696" s="35">
        <f t="shared" si="123"/>
        <v>15.911536067321256</v>
      </c>
      <c r="T1696">
        <f t="shared" si="124"/>
        <v>7.5985347991771479E-2</v>
      </c>
      <c r="U1696">
        <f t="shared" si="125"/>
        <v>-2.5772147468640605</v>
      </c>
    </row>
    <row r="1697" spans="2:21" x14ac:dyDescent="0.25">
      <c r="B1697" s="16" t="s">
        <v>1686</v>
      </c>
      <c r="C1697" s="17">
        <v>-0.10068250443764895</v>
      </c>
      <c r="D1697" s="23">
        <f t="shared" si="122"/>
        <v>12.597269982249404</v>
      </c>
      <c r="E1697" s="1"/>
      <c r="S1697" s="35">
        <f t="shared" si="123"/>
        <v>12.597269982249404</v>
      </c>
      <c r="T1697">
        <f t="shared" si="124"/>
        <v>9.7335659747478223E-2</v>
      </c>
      <c r="U1697">
        <f t="shared" si="125"/>
        <v>-2.3295898641524144</v>
      </c>
    </row>
    <row r="1698" spans="2:21" x14ac:dyDescent="0.25">
      <c r="B1698" s="16" t="s">
        <v>1687</v>
      </c>
      <c r="C1698" s="17">
        <v>-1.2256718634028536</v>
      </c>
      <c r="D1698" s="23">
        <f t="shared" si="122"/>
        <v>8.0973125463885864</v>
      </c>
      <c r="E1698" s="1"/>
      <c r="S1698" s="35">
        <f t="shared" si="123"/>
        <v>8.0973125463885864</v>
      </c>
      <c r="T1698">
        <f t="shared" si="124"/>
        <v>4.7316814036460396E-2</v>
      </c>
      <c r="U1698">
        <f t="shared" si="125"/>
        <v>-3.0508895701931005</v>
      </c>
    </row>
    <row r="1699" spans="2:21" x14ac:dyDescent="0.25">
      <c r="B1699" s="16" t="s">
        <v>1688</v>
      </c>
      <c r="C1699" s="17">
        <v>-0.51162447827160784</v>
      </c>
      <c r="D1699" s="23">
        <f t="shared" si="122"/>
        <v>10.953502086913568</v>
      </c>
      <c r="E1699" s="1"/>
      <c r="S1699" s="35">
        <f t="shared" si="123"/>
        <v>10.953502086913568</v>
      </c>
      <c r="T1699">
        <f t="shared" si="124"/>
        <v>8.6131934371699609E-2</v>
      </c>
      <c r="U1699">
        <f t="shared" si="125"/>
        <v>-2.4518750376883327</v>
      </c>
    </row>
    <row r="1700" spans="2:21" x14ac:dyDescent="0.25">
      <c r="B1700" s="16" t="s">
        <v>1689</v>
      </c>
      <c r="C1700" s="17">
        <v>1.9869157100596571</v>
      </c>
      <c r="D1700" s="23">
        <f t="shared" si="122"/>
        <v>20.947662840238628</v>
      </c>
      <c r="E1700" s="1"/>
      <c r="S1700" s="35">
        <f t="shared" si="123"/>
        <v>20.947662840238628</v>
      </c>
      <c r="T1700">
        <f t="shared" si="124"/>
        <v>1.4724971337826473E-2</v>
      </c>
      <c r="U1700">
        <f t="shared" si="125"/>
        <v>-4.2182104959437341</v>
      </c>
    </row>
    <row r="1701" spans="2:21" x14ac:dyDescent="0.25">
      <c r="B1701" s="16" t="s">
        <v>1690</v>
      </c>
      <c r="C1701" s="17">
        <v>-0.37297231975213113</v>
      </c>
      <c r="D1701" s="23">
        <f t="shared" si="122"/>
        <v>11.508110720991475</v>
      </c>
      <c r="E1701" s="1"/>
      <c r="S1701" s="35">
        <f t="shared" si="123"/>
        <v>11.508110720991475</v>
      </c>
      <c r="T1701">
        <f t="shared" si="124"/>
        <v>9.1405512711731834E-2</v>
      </c>
      <c r="U1701">
        <f t="shared" si="125"/>
        <v>-2.3924494882081233</v>
      </c>
    </row>
    <row r="1702" spans="2:21" x14ac:dyDescent="0.25">
      <c r="B1702" s="16" t="s">
        <v>1691</v>
      </c>
      <c r="C1702" s="17">
        <v>0.54839322690383574</v>
      </c>
      <c r="D1702" s="23">
        <f t="shared" si="122"/>
        <v>15.193572907615343</v>
      </c>
      <c r="E1702" s="1"/>
      <c r="S1702" s="35">
        <f t="shared" si="123"/>
        <v>15.193572907615343</v>
      </c>
      <c r="T1702">
        <f t="shared" si="124"/>
        <v>8.4795504573735317E-2</v>
      </c>
      <c r="U1702">
        <f t="shared" si="125"/>
        <v>-2.4675127496916485</v>
      </c>
    </row>
    <row r="1703" spans="2:21" x14ac:dyDescent="0.25">
      <c r="B1703" s="16" t="s">
        <v>1692</v>
      </c>
      <c r="C1703" s="17">
        <v>-2.3624476311922571</v>
      </c>
      <c r="D1703" s="23">
        <f t="shared" si="122"/>
        <v>3.5502094752309716</v>
      </c>
      <c r="E1703" s="1"/>
      <c r="S1703" s="35">
        <f t="shared" si="123"/>
        <v>3.5502094752309716</v>
      </c>
      <c r="T1703">
        <f t="shared" si="124"/>
        <v>6.6248392445768193E-3</v>
      </c>
      <c r="U1703">
        <f t="shared" si="125"/>
        <v>-5.0169291723737865</v>
      </c>
    </row>
    <row r="1704" spans="2:21" x14ac:dyDescent="0.25">
      <c r="B1704" s="16" t="s">
        <v>1693</v>
      </c>
      <c r="C1704" s="17">
        <v>0.76921193114751174</v>
      </c>
      <c r="D1704" s="23">
        <f t="shared" si="122"/>
        <v>16.076847724590046</v>
      </c>
      <c r="E1704" s="1"/>
      <c r="S1704" s="35">
        <f t="shared" si="123"/>
        <v>16.076847724590046</v>
      </c>
      <c r="T1704">
        <f t="shared" si="124"/>
        <v>7.3765435732026166E-2</v>
      </c>
      <c r="U1704">
        <f t="shared" si="125"/>
        <v>-2.6068650076006197</v>
      </c>
    </row>
    <row r="1705" spans="2:21" x14ac:dyDescent="0.25">
      <c r="B1705" s="16" t="s">
        <v>1694</v>
      </c>
      <c r="C1705" s="17">
        <v>0.3324612503967117</v>
      </c>
      <c r="D1705" s="23">
        <f t="shared" si="122"/>
        <v>14.329845001586847</v>
      </c>
      <c r="E1705" s="1"/>
      <c r="S1705" s="35">
        <f t="shared" si="123"/>
        <v>14.329845001586847</v>
      </c>
      <c r="T1705">
        <f t="shared" si="124"/>
        <v>9.2863545235777056E-2</v>
      </c>
      <c r="U1705">
        <f t="shared" si="125"/>
        <v>-2.3766241188316357</v>
      </c>
    </row>
    <row r="1706" spans="2:21" x14ac:dyDescent="0.25">
      <c r="B1706" s="16" t="s">
        <v>1695</v>
      </c>
      <c r="C1706" s="17">
        <v>-0.12114704233895877</v>
      </c>
      <c r="D1706" s="23">
        <f t="shared" si="122"/>
        <v>12.515411830644165</v>
      </c>
      <c r="E1706" s="1"/>
      <c r="S1706" s="35">
        <f t="shared" si="123"/>
        <v>12.515411830644165</v>
      </c>
      <c r="T1706">
        <f t="shared" si="124"/>
        <v>9.7117427620315513E-2</v>
      </c>
      <c r="U1706">
        <f t="shared" si="125"/>
        <v>-2.3318344386329741</v>
      </c>
    </row>
    <row r="1707" spans="2:21" x14ac:dyDescent="0.25">
      <c r="B1707" s="16" t="s">
        <v>1696</v>
      </c>
      <c r="C1707" s="17">
        <v>-1.0797308350500137</v>
      </c>
      <c r="D1707" s="23">
        <f t="shared" si="122"/>
        <v>8.6810766597999454</v>
      </c>
      <c r="E1707" s="1"/>
      <c r="S1707" s="35">
        <f t="shared" si="123"/>
        <v>8.6810766597999454</v>
      </c>
      <c r="T1707">
        <f t="shared" si="124"/>
        <v>5.5656044666297755E-2</v>
      </c>
      <c r="U1707">
        <f t="shared" si="125"/>
        <v>-2.888564587818756</v>
      </c>
    </row>
    <row r="1708" spans="2:21" x14ac:dyDescent="0.25">
      <c r="B1708" s="16" t="s">
        <v>1697</v>
      </c>
      <c r="C1708" s="17">
        <v>-0.58445404389992861</v>
      </c>
      <c r="D1708" s="23">
        <f t="shared" si="122"/>
        <v>10.662183824400286</v>
      </c>
      <c r="E1708" s="1"/>
      <c r="S1708" s="35">
        <f t="shared" si="123"/>
        <v>10.662183824400286</v>
      </c>
      <c r="T1708">
        <f t="shared" si="124"/>
        <v>8.2868468150406299E-2</v>
      </c>
      <c r="U1708">
        <f t="shared" si="125"/>
        <v>-2.4905006492636015</v>
      </c>
    </row>
    <row r="1709" spans="2:21" x14ac:dyDescent="0.25">
      <c r="B1709" s="16" t="s">
        <v>1698</v>
      </c>
      <c r="C1709" s="17">
        <v>1.4378443023796115</v>
      </c>
      <c r="D1709" s="23">
        <f t="shared" si="122"/>
        <v>18.751377209518445</v>
      </c>
      <c r="E1709" s="1"/>
      <c r="S1709" s="35">
        <f t="shared" si="123"/>
        <v>18.751377209518445</v>
      </c>
      <c r="T1709">
        <f t="shared" si="124"/>
        <v>3.6334505116345478E-2</v>
      </c>
      <c r="U1709">
        <f t="shared" si="125"/>
        <v>-3.3149874350325614</v>
      </c>
    </row>
    <row r="1710" spans="2:21" x14ac:dyDescent="0.25">
      <c r="B1710" s="16" t="s">
        <v>1699</v>
      </c>
      <c r="C1710" s="17">
        <v>-7.5308282295722867E-2</v>
      </c>
      <c r="D1710" s="23">
        <f t="shared" si="122"/>
        <v>12.698766870817108</v>
      </c>
      <c r="E1710" s="1"/>
      <c r="S1710" s="35">
        <f t="shared" si="123"/>
        <v>12.698766870817108</v>
      </c>
      <c r="T1710">
        <f t="shared" si="124"/>
        <v>9.7552316400458472E-2</v>
      </c>
      <c r="U1710">
        <f t="shared" si="125"/>
        <v>-2.327366466418844</v>
      </c>
    </row>
    <row r="1711" spans="2:21" x14ac:dyDescent="0.25">
      <c r="B1711" s="16" t="s">
        <v>1700</v>
      </c>
      <c r="C1711" s="17">
        <v>0.17564657386724339</v>
      </c>
      <c r="D1711" s="23">
        <f t="shared" si="122"/>
        <v>13.702586295468974</v>
      </c>
      <c r="E1711" s="1"/>
      <c r="S1711" s="35">
        <f t="shared" si="123"/>
        <v>13.702586295468974</v>
      </c>
      <c r="T1711">
        <f t="shared" si="124"/>
        <v>9.6448604561936699E-2</v>
      </c>
      <c r="U1711">
        <f t="shared" si="125"/>
        <v>-2.3387450077294969</v>
      </c>
    </row>
    <row r="1712" spans="2:21" x14ac:dyDescent="0.25">
      <c r="B1712" s="16" t="s">
        <v>1701</v>
      </c>
      <c r="C1712" s="17">
        <v>4.7682188057477211E-2</v>
      </c>
      <c r="D1712" s="23">
        <f t="shared" si="122"/>
        <v>13.190728752229909</v>
      </c>
      <c r="E1712" s="1"/>
      <c r="S1712" s="35">
        <f t="shared" si="123"/>
        <v>13.190728752229909</v>
      </c>
      <c r="T1712">
        <f t="shared" si="124"/>
        <v>9.774728041654307E-2</v>
      </c>
      <c r="U1712">
        <f t="shared" si="125"/>
        <v>-2.3253699023293426</v>
      </c>
    </row>
    <row r="1713" spans="2:21" x14ac:dyDescent="0.25">
      <c r="B1713" s="16" t="s">
        <v>1702</v>
      </c>
      <c r="C1713" s="17">
        <v>0.8810367654092619</v>
      </c>
      <c r="D1713" s="23">
        <f t="shared" si="122"/>
        <v>16.524147061637048</v>
      </c>
      <c r="E1713" s="1"/>
      <c r="S1713" s="35">
        <f t="shared" si="123"/>
        <v>16.524147061637048</v>
      </c>
      <c r="T1713">
        <f t="shared" si="124"/>
        <v>6.7519865962865827E-2</v>
      </c>
      <c r="U1713">
        <f t="shared" si="125"/>
        <v>-2.6953334138435352</v>
      </c>
    </row>
    <row r="1714" spans="2:21" x14ac:dyDescent="0.25">
      <c r="B1714" s="16" t="s">
        <v>1703</v>
      </c>
      <c r="C1714" s="17">
        <v>-0.6275079652883313</v>
      </c>
      <c r="D1714" s="23">
        <f t="shared" si="122"/>
        <v>10.489968138846674</v>
      </c>
      <c r="E1714" s="1"/>
      <c r="S1714" s="35">
        <f t="shared" si="123"/>
        <v>10.489968138846674</v>
      </c>
      <c r="T1714">
        <f t="shared" si="124"/>
        <v>8.0803474960920052E-2</v>
      </c>
      <c r="U1714">
        <f t="shared" si="125"/>
        <v>-2.5157353074377795</v>
      </c>
    </row>
    <row r="1715" spans="2:21" x14ac:dyDescent="0.25">
      <c r="B1715" s="16" t="s">
        <v>1704</v>
      </c>
      <c r="C1715" s="17">
        <v>-1.2607770960596474</v>
      </c>
      <c r="D1715" s="23">
        <f t="shared" si="122"/>
        <v>7.9568916157614105</v>
      </c>
      <c r="E1715" s="1"/>
      <c r="S1715" s="35">
        <f t="shared" si="123"/>
        <v>7.9568916157614105</v>
      </c>
      <c r="T1715">
        <f t="shared" si="124"/>
        <v>4.5365920108387602E-2</v>
      </c>
      <c r="U1715">
        <f t="shared" si="125"/>
        <v>-3.0929941142254904</v>
      </c>
    </row>
    <row r="1716" spans="2:21" x14ac:dyDescent="0.25">
      <c r="B1716" s="16" t="s">
        <v>1705</v>
      </c>
      <c r="C1716" s="17">
        <v>1.1165779369387496</v>
      </c>
      <c r="D1716" s="23">
        <f t="shared" si="122"/>
        <v>17.466311747755</v>
      </c>
      <c r="E1716" s="1"/>
      <c r="S1716" s="35">
        <f t="shared" si="123"/>
        <v>17.466311747755</v>
      </c>
      <c r="T1716">
        <f t="shared" si="124"/>
        <v>5.3877192986215822E-2</v>
      </c>
      <c r="U1716">
        <f t="shared" si="125"/>
        <v>-2.9210480263060825</v>
      </c>
    </row>
    <row r="1717" spans="2:21" x14ac:dyDescent="0.25">
      <c r="B1717" s="16" t="s">
        <v>1706</v>
      </c>
      <c r="C1717" s="17">
        <v>0.57230253684288157</v>
      </c>
      <c r="D1717" s="23">
        <f t="shared" si="122"/>
        <v>15.289210147371527</v>
      </c>
      <c r="E1717" s="1"/>
      <c r="S1717" s="35">
        <f t="shared" si="123"/>
        <v>15.289210147371527</v>
      </c>
      <c r="T1717">
        <f t="shared" si="124"/>
        <v>8.3715107795283961E-2</v>
      </c>
      <c r="U1717">
        <f t="shared" si="125"/>
        <v>-2.4803358184284705</v>
      </c>
    </row>
    <row r="1718" spans="2:21" x14ac:dyDescent="0.25">
      <c r="B1718" s="16" t="s">
        <v>1707</v>
      </c>
      <c r="C1718" s="17">
        <v>0.48152578679936836</v>
      </c>
      <c r="D1718" s="23">
        <f t="shared" si="122"/>
        <v>14.926103147197473</v>
      </c>
      <c r="E1718" s="1"/>
      <c r="S1718" s="35">
        <f t="shared" si="123"/>
        <v>14.926103147197473</v>
      </c>
      <c r="T1718">
        <f t="shared" si="124"/>
        <v>8.7635323944938795E-2</v>
      </c>
      <c r="U1718">
        <f t="shared" si="125"/>
        <v>-2.4345711209391676</v>
      </c>
    </row>
    <row r="1719" spans="2:21" x14ac:dyDescent="0.25">
      <c r="B1719" s="16" t="s">
        <v>1708</v>
      </c>
      <c r="C1719" s="17">
        <v>-1.7943964022323644</v>
      </c>
      <c r="D1719" s="23">
        <f t="shared" si="122"/>
        <v>5.8224143910705424</v>
      </c>
      <c r="E1719" s="1"/>
      <c r="S1719" s="35">
        <f t="shared" si="123"/>
        <v>5.8224143910705424</v>
      </c>
      <c r="T1719">
        <f t="shared" si="124"/>
        <v>2.0670702713605028E-2</v>
      </c>
      <c r="U1719">
        <f t="shared" si="125"/>
        <v>-3.8790379090784799</v>
      </c>
    </row>
    <row r="1720" spans="2:21" x14ac:dyDescent="0.25">
      <c r="B1720" s="16" t="s">
        <v>1709</v>
      </c>
      <c r="C1720" s="17">
        <v>-1.9623488607247157</v>
      </c>
      <c r="D1720" s="23">
        <f t="shared" si="122"/>
        <v>5.1506045571011372</v>
      </c>
      <c r="E1720" s="1"/>
      <c r="S1720" s="35">
        <f t="shared" si="123"/>
        <v>5.1506045571011372</v>
      </c>
      <c r="T1720">
        <f t="shared" si="124"/>
        <v>1.5250587013911771E-2</v>
      </c>
      <c r="U1720">
        <f t="shared" si="125"/>
        <v>-4.1831372839540162</v>
      </c>
    </row>
    <row r="1721" spans="2:21" x14ac:dyDescent="0.25">
      <c r="B1721" s="16" t="s">
        <v>1710</v>
      </c>
      <c r="C1721" s="17">
        <v>1.5404706631497276</v>
      </c>
      <c r="D1721" s="23">
        <f t="shared" si="122"/>
        <v>19.161882652598912</v>
      </c>
      <c r="E1721" s="1"/>
      <c r="S1721" s="35">
        <f t="shared" si="123"/>
        <v>19.161882652598912</v>
      </c>
      <c r="T1721">
        <f t="shared" si="124"/>
        <v>3.1374448280664186E-2</v>
      </c>
      <c r="U1721">
        <f t="shared" si="125"/>
        <v>-3.4617614663648273</v>
      </c>
    </row>
    <row r="1722" spans="2:21" x14ac:dyDescent="0.25">
      <c r="B1722" s="16" t="s">
        <v>1711</v>
      </c>
      <c r="C1722" s="17">
        <v>1.591479275600344</v>
      </c>
      <c r="D1722" s="23">
        <f t="shared" si="122"/>
        <v>19.365917102401376</v>
      </c>
      <c r="E1722" s="1"/>
      <c r="S1722" s="35">
        <f t="shared" si="123"/>
        <v>19.365917102401376</v>
      </c>
      <c r="T1722">
        <f t="shared" si="124"/>
        <v>2.9057350539772778E-2</v>
      </c>
      <c r="U1722">
        <f t="shared" si="125"/>
        <v>-3.5384837970620562</v>
      </c>
    </row>
    <row r="1723" spans="2:21" x14ac:dyDescent="0.25">
      <c r="B1723" s="16" t="s">
        <v>1712</v>
      </c>
      <c r="C1723" s="17">
        <v>-0.50018795155149953</v>
      </c>
      <c r="D1723" s="23">
        <f t="shared" si="122"/>
        <v>10.999248193794003</v>
      </c>
      <c r="E1723" s="1"/>
      <c r="S1723" s="35">
        <f t="shared" si="123"/>
        <v>10.999248193794003</v>
      </c>
      <c r="T1723">
        <f t="shared" si="124"/>
        <v>8.6615774379236302E-2</v>
      </c>
      <c r="U1723">
        <f t="shared" si="125"/>
        <v>-2.4462733278162658</v>
      </c>
    </row>
    <row r="1724" spans="2:21" x14ac:dyDescent="0.25">
      <c r="B1724" s="16" t="s">
        <v>1713</v>
      </c>
      <c r="C1724" s="17">
        <v>-0.53148360452663279</v>
      </c>
      <c r="D1724" s="23">
        <f t="shared" si="122"/>
        <v>10.874065581893468</v>
      </c>
      <c r="E1724" s="1"/>
      <c r="S1724" s="35">
        <f t="shared" si="123"/>
        <v>10.874065581893468</v>
      </c>
      <c r="T1724">
        <f t="shared" si="124"/>
        <v>8.5272670546119769E-2</v>
      </c>
      <c r="U1724">
        <f t="shared" si="125"/>
        <v>-2.4619012680119057</v>
      </c>
    </row>
    <row r="1725" spans="2:21" x14ac:dyDescent="0.25">
      <c r="B1725" s="16" t="s">
        <v>1714</v>
      </c>
      <c r="C1725" s="17">
        <v>0.33522940990993183</v>
      </c>
      <c r="D1725" s="23">
        <f t="shared" si="122"/>
        <v>14.340917639639727</v>
      </c>
      <c r="E1725" s="1"/>
      <c r="S1725" s="35">
        <f t="shared" si="123"/>
        <v>14.340917639639727</v>
      </c>
      <c r="T1725">
        <f t="shared" si="124"/>
        <v>9.2781747900202341E-2</v>
      </c>
      <c r="U1725">
        <f t="shared" si="125"/>
        <v>-2.3775053406443334</v>
      </c>
    </row>
    <row r="1726" spans="2:21" x14ac:dyDescent="0.25">
      <c r="B1726" s="16" t="s">
        <v>1715</v>
      </c>
      <c r="C1726" s="17">
        <v>-0.31961669777330282</v>
      </c>
      <c r="D1726" s="23">
        <f t="shared" si="122"/>
        <v>11.721533208906788</v>
      </c>
      <c r="E1726" s="1"/>
      <c r="S1726" s="35">
        <f t="shared" si="123"/>
        <v>11.721533208906788</v>
      </c>
      <c r="T1726">
        <f t="shared" si="124"/>
        <v>9.3059970351614299E-2</v>
      </c>
      <c r="U1726">
        <f t="shared" si="125"/>
        <v>-2.3745111511599868</v>
      </c>
    </row>
    <row r="1727" spans="2:21" x14ac:dyDescent="0.25">
      <c r="B1727" s="16" t="s">
        <v>1716</v>
      </c>
      <c r="C1727" s="17">
        <v>0.53041872118807998</v>
      </c>
      <c r="D1727" s="23">
        <f t="shared" si="122"/>
        <v>15.12167488475232</v>
      </c>
      <c r="E1727" s="1"/>
      <c r="S1727" s="35">
        <f t="shared" si="123"/>
        <v>15.12167488475232</v>
      </c>
      <c r="T1727">
        <f t="shared" si="124"/>
        <v>8.5585885593692609E-2</v>
      </c>
      <c r="U1727">
        <f t="shared" si="125"/>
        <v>-2.4582348973541008</v>
      </c>
    </row>
    <row r="1728" spans="2:21" x14ac:dyDescent="0.25">
      <c r="B1728" s="16" t="s">
        <v>1717</v>
      </c>
      <c r="C1728" s="17">
        <v>-0.16158283276274041</v>
      </c>
      <c r="D1728" s="23">
        <f t="shared" si="122"/>
        <v>12.353668668949039</v>
      </c>
      <c r="E1728" s="1"/>
      <c r="S1728" s="35">
        <f t="shared" si="123"/>
        <v>12.353668668949039</v>
      </c>
      <c r="T1728">
        <f t="shared" si="124"/>
        <v>9.6573159755959925E-2</v>
      </c>
      <c r="U1728">
        <f t="shared" si="125"/>
        <v>-2.3374544256881227</v>
      </c>
    </row>
    <row r="1729" spans="2:21" x14ac:dyDescent="0.25">
      <c r="B1729" s="16" t="s">
        <v>1718</v>
      </c>
      <c r="C1729" s="17">
        <v>1.0041536647031792</v>
      </c>
      <c r="D1729" s="23">
        <f t="shared" si="122"/>
        <v>17.016614658812717</v>
      </c>
      <c r="E1729" s="1"/>
      <c r="S1729" s="35">
        <f t="shared" si="123"/>
        <v>17.016614658812717</v>
      </c>
      <c r="T1729">
        <f t="shared" si="124"/>
        <v>6.040679028533745E-2</v>
      </c>
      <c r="U1729">
        <f t="shared" si="125"/>
        <v>-2.8066537584175677</v>
      </c>
    </row>
    <row r="1730" spans="2:21" x14ac:dyDescent="0.25">
      <c r="B1730" s="16" t="s">
        <v>1719</v>
      </c>
      <c r="C1730" s="17">
        <v>-1.965975393869539</v>
      </c>
      <c r="D1730" s="23">
        <f t="shared" si="122"/>
        <v>5.136098424521844</v>
      </c>
      <c r="E1730" s="1"/>
      <c r="S1730" s="35">
        <f t="shared" si="123"/>
        <v>5.136098424521844</v>
      </c>
      <c r="T1730">
        <f t="shared" si="124"/>
        <v>1.5146239493643812E-2</v>
      </c>
      <c r="U1730">
        <f t="shared" si="125"/>
        <v>-4.1900029960793379</v>
      </c>
    </row>
    <row r="1731" spans="2:21" x14ac:dyDescent="0.25">
      <c r="B1731" s="16" t="s">
        <v>1720</v>
      </c>
      <c r="C1731" s="17">
        <v>7.2383560732740049E-2</v>
      </c>
      <c r="D1731" s="23">
        <f t="shared" si="122"/>
        <v>13.28953424293096</v>
      </c>
      <c r="E1731" s="1"/>
      <c r="S1731" s="35">
        <f t="shared" si="123"/>
        <v>13.28953424293096</v>
      </c>
      <c r="T1731">
        <f t="shared" si="124"/>
        <v>9.7614974907198532E-2</v>
      </c>
      <c r="U1731">
        <f t="shared" si="125"/>
        <v>-2.3267243659062733</v>
      </c>
    </row>
    <row r="1732" spans="2:21" x14ac:dyDescent="0.25">
      <c r="B1732" s="16" t="s">
        <v>1721</v>
      </c>
      <c r="C1732" s="17">
        <v>2.2587464940035153</v>
      </c>
      <c r="D1732" s="23">
        <f t="shared" si="122"/>
        <v>22.034985976014063</v>
      </c>
      <c r="E1732" s="1"/>
      <c r="S1732" s="35">
        <f t="shared" si="123"/>
        <v>22.034985976014063</v>
      </c>
      <c r="T1732">
        <f t="shared" si="124"/>
        <v>8.4571160711856327E-3</v>
      </c>
      <c r="U1732">
        <f t="shared" si="125"/>
        <v>-4.7727470534109617</v>
      </c>
    </row>
    <row r="1733" spans="2:21" x14ac:dyDescent="0.25">
      <c r="B1733" s="16" t="s">
        <v>1722</v>
      </c>
      <c r="C1733" s="17">
        <v>-0.94036548408685328</v>
      </c>
      <c r="D1733" s="23">
        <f t="shared" si="122"/>
        <v>9.2385380636525873</v>
      </c>
      <c r="E1733" s="1"/>
      <c r="S1733" s="35">
        <f t="shared" si="123"/>
        <v>9.2385380636525873</v>
      </c>
      <c r="T1733">
        <f t="shared" si="124"/>
        <v>6.3756364284889386E-2</v>
      </c>
      <c r="U1733">
        <f t="shared" si="125"/>
        <v>-2.7526862680066424</v>
      </c>
    </row>
    <row r="1734" spans="2:21" x14ac:dyDescent="0.25">
      <c r="B1734" s="16" t="s">
        <v>1723</v>
      </c>
      <c r="C1734" s="17">
        <v>0.14999145515471229</v>
      </c>
      <c r="D1734" s="23">
        <f t="shared" si="122"/>
        <v>13.599965820618849</v>
      </c>
      <c r="E1734" s="1"/>
      <c r="S1734" s="35">
        <f t="shared" si="123"/>
        <v>13.599965820618849</v>
      </c>
      <c r="T1734">
        <f t="shared" si="124"/>
        <v>9.6829799207075795E-2</v>
      </c>
      <c r="U1734">
        <f t="shared" si="125"/>
        <v>-2.3348004890252509</v>
      </c>
    </row>
    <row r="1735" spans="2:21" x14ac:dyDescent="0.25">
      <c r="B1735" s="16" t="s">
        <v>1724</v>
      </c>
      <c r="C1735" s="17">
        <v>-0.83668134879854705</v>
      </c>
      <c r="D1735" s="23">
        <f t="shared" si="122"/>
        <v>9.6532746048058122</v>
      </c>
      <c r="E1735" s="1"/>
      <c r="S1735" s="35">
        <f t="shared" si="123"/>
        <v>9.6532746048058122</v>
      </c>
      <c r="T1735">
        <f t="shared" si="124"/>
        <v>6.9688329024093415E-2</v>
      </c>
      <c r="U1735">
        <f t="shared" si="125"/>
        <v>-2.663722421088599</v>
      </c>
    </row>
    <row r="1736" spans="2:21" x14ac:dyDescent="0.25">
      <c r="B1736" s="16" t="s">
        <v>1725</v>
      </c>
      <c r="C1736" s="17">
        <v>-8.4900462591935039E-2</v>
      </c>
      <c r="D1736" s="23">
        <f t="shared" si="122"/>
        <v>12.660398149632259</v>
      </c>
      <c r="E1736" s="1"/>
      <c r="S1736" s="35">
        <f t="shared" si="123"/>
        <v>12.660398149632259</v>
      </c>
      <c r="T1736">
        <f t="shared" si="124"/>
        <v>9.7477457727033937E-2</v>
      </c>
      <c r="U1736">
        <f t="shared" si="125"/>
        <v>-2.3281341305094752</v>
      </c>
    </row>
    <row r="1737" spans="2:21" x14ac:dyDescent="0.25">
      <c r="B1737" s="16" t="s">
        <v>1726</v>
      </c>
      <c r="C1737" s="17">
        <v>-1.4307457487095911</v>
      </c>
      <c r="D1737" s="23">
        <f t="shared" si="122"/>
        <v>7.2770170051616354</v>
      </c>
      <c r="E1737" s="1"/>
      <c r="S1737" s="35">
        <f t="shared" si="123"/>
        <v>7.2770170051616354</v>
      </c>
      <c r="T1737">
        <f t="shared" si="124"/>
        <v>3.6384097130478243E-2</v>
      </c>
      <c r="U1737">
        <f t="shared" si="125"/>
        <v>-3.3136234918243952</v>
      </c>
    </row>
    <row r="1738" spans="2:21" x14ac:dyDescent="0.25">
      <c r="B1738" s="16" t="s">
        <v>1727</v>
      </c>
      <c r="C1738" s="17">
        <v>1.1375477360803767</v>
      </c>
      <c r="D1738" s="23">
        <f t="shared" si="122"/>
        <v>17.550190944321507</v>
      </c>
      <c r="E1738" s="1"/>
      <c r="S1738" s="35">
        <f t="shared" si="123"/>
        <v>17.550190944321507</v>
      </c>
      <c r="T1738">
        <f t="shared" si="124"/>
        <v>5.2668840075597745E-2</v>
      </c>
      <c r="U1738">
        <f t="shared" si="125"/>
        <v>-2.9437312682165646</v>
      </c>
    </row>
    <row r="1739" spans="2:21" x14ac:dyDescent="0.25">
      <c r="B1739" s="16" t="s">
        <v>1728</v>
      </c>
      <c r="C1739" s="17">
        <v>0.41215517945100805</v>
      </c>
      <c r="D1739" s="23">
        <f t="shared" ref="D1739:D1802" si="126">C1739*$D$6+$D$4</f>
        <v>14.648620717804032</v>
      </c>
      <c r="E1739" s="1"/>
      <c r="S1739" s="35">
        <f t="shared" si="123"/>
        <v>14.648620717804032</v>
      </c>
      <c r="T1739">
        <f t="shared" si="124"/>
        <v>9.0270553876217088E-2</v>
      </c>
      <c r="U1739">
        <f t="shared" si="125"/>
        <v>-2.4049439639180261</v>
      </c>
    </row>
    <row r="1740" spans="2:21" x14ac:dyDescent="0.25">
      <c r="B1740" s="16" t="s">
        <v>1729</v>
      </c>
      <c r="C1740" s="17">
        <v>8.1998145937503167E-2</v>
      </c>
      <c r="D1740" s="23">
        <f t="shared" si="126"/>
        <v>13.327992583750012</v>
      </c>
      <c r="E1740" s="1"/>
      <c r="S1740" s="35">
        <f t="shared" ref="S1740:S1778" si="127">D1740</f>
        <v>13.327992583750012</v>
      </c>
      <c r="T1740">
        <f t="shared" ref="T1740:T1778" si="128">NORMDIST(S1740,$T$6,$T$7,FALSE)</f>
        <v>9.7548037834909312E-2</v>
      </c>
      <c r="U1740">
        <f t="shared" ref="U1740:U1778" si="129">LN(T1740)</f>
        <v>-2.3274103265703707</v>
      </c>
    </row>
    <row r="1741" spans="2:21" x14ac:dyDescent="0.25">
      <c r="B1741" s="16" t="s">
        <v>1730</v>
      </c>
      <c r="C1741" s="17">
        <v>-0.45358348123192765</v>
      </c>
      <c r="D1741" s="23">
        <f t="shared" si="126"/>
        <v>11.185666075072289</v>
      </c>
      <c r="E1741" s="1"/>
      <c r="S1741" s="35">
        <f t="shared" si="127"/>
        <v>11.185666075072289</v>
      </c>
      <c r="T1741">
        <f t="shared" si="128"/>
        <v>8.8500449844621937E-2</v>
      </c>
      <c r="U1741">
        <f t="shared" si="129"/>
        <v>-2.4247476439910933</v>
      </c>
    </row>
    <row r="1742" spans="2:21" x14ac:dyDescent="0.25">
      <c r="B1742" s="16" t="s">
        <v>1731</v>
      </c>
      <c r="C1742" s="17">
        <v>6.0795463720616102E-2</v>
      </c>
      <c r="D1742" s="23">
        <f t="shared" si="126"/>
        <v>13.243181854882465</v>
      </c>
      <c r="E1742" s="1"/>
      <c r="S1742" s="35">
        <f t="shared" si="127"/>
        <v>13.243181854882465</v>
      </c>
      <c r="T1742">
        <f t="shared" si="128"/>
        <v>9.7684163149739281E-2</v>
      </c>
      <c r="U1742">
        <f t="shared" si="129"/>
        <v>-2.3260158297998301</v>
      </c>
    </row>
    <row r="1743" spans="2:21" x14ac:dyDescent="0.25">
      <c r="B1743" s="16" t="s">
        <v>1732</v>
      </c>
      <c r="C1743" s="17">
        <v>0.52936189679412837</v>
      </c>
      <c r="D1743" s="23">
        <f t="shared" si="126"/>
        <v>15.117447587176514</v>
      </c>
      <c r="E1743" s="1"/>
      <c r="S1743" s="35">
        <f t="shared" si="127"/>
        <v>15.117447587176514</v>
      </c>
      <c r="T1743">
        <f t="shared" si="128"/>
        <v>8.5631756532884434E-2</v>
      </c>
      <c r="U1743">
        <f t="shared" si="129"/>
        <v>-2.4576990770996039</v>
      </c>
    </row>
    <row r="1744" spans="2:21" x14ac:dyDescent="0.25">
      <c r="B1744" s="16" t="s">
        <v>1733</v>
      </c>
      <c r="C1744" s="17">
        <v>-0.74334925301077159</v>
      </c>
      <c r="D1744" s="23">
        <f t="shared" si="126"/>
        <v>10.026602987956913</v>
      </c>
      <c r="E1744" s="1"/>
      <c r="S1744" s="35">
        <f t="shared" si="127"/>
        <v>10.026602987956913</v>
      </c>
      <c r="T1744">
        <f t="shared" si="128"/>
        <v>7.4833554910594499E-2</v>
      </c>
      <c r="U1744">
        <f t="shared" si="129"/>
        <v>-2.592488899528965</v>
      </c>
    </row>
    <row r="1745" spans="2:21" x14ac:dyDescent="0.25">
      <c r="B1745" s="16" t="s">
        <v>1734</v>
      </c>
      <c r="C1745" s="17">
        <v>-0.74564246474871354</v>
      </c>
      <c r="D1745" s="23">
        <f t="shared" si="126"/>
        <v>10.017430141005146</v>
      </c>
      <c r="E1745" s="1"/>
      <c r="S1745" s="35">
        <f t="shared" si="127"/>
        <v>10.017430141005146</v>
      </c>
      <c r="T1745">
        <f t="shared" si="128"/>
        <v>7.4710197626737737E-2</v>
      </c>
      <c r="U1745">
        <f t="shared" si="129"/>
        <v>-2.5941386817464505</v>
      </c>
    </row>
    <row r="1746" spans="2:21" x14ac:dyDescent="0.25">
      <c r="B1746" s="16" t="s">
        <v>1735</v>
      </c>
      <c r="C1746" s="17">
        <v>0.12555984712476892</v>
      </c>
      <c r="D1746" s="23">
        <f t="shared" si="126"/>
        <v>13.502239388499076</v>
      </c>
      <c r="E1746" s="1"/>
      <c r="S1746" s="35">
        <f t="shared" si="127"/>
        <v>13.502239388499076</v>
      </c>
      <c r="T1746">
        <f t="shared" si="128"/>
        <v>9.7137001313496771E-2</v>
      </c>
      <c r="U1746">
        <f t="shared" si="129"/>
        <v>-2.331632912280603</v>
      </c>
    </row>
    <row r="1747" spans="2:21" x14ac:dyDescent="0.25">
      <c r="B1747" s="16" t="s">
        <v>1736</v>
      </c>
      <c r="C1747" s="17">
        <v>-1.0267638680853111</v>
      </c>
      <c r="D1747" s="23">
        <f t="shared" si="126"/>
        <v>8.8929445276587558</v>
      </c>
      <c r="E1747" s="1"/>
      <c r="S1747" s="35">
        <f t="shared" si="127"/>
        <v>8.8929445276587558</v>
      </c>
      <c r="T1747">
        <f t="shared" si="128"/>
        <v>5.8734918176668933E-2</v>
      </c>
      <c r="U1747">
        <f t="shared" si="129"/>
        <v>-2.8347208708004916</v>
      </c>
    </row>
    <row r="1748" spans="2:21" x14ac:dyDescent="0.25">
      <c r="B1748" s="16" t="s">
        <v>1737</v>
      </c>
      <c r="C1748" s="17">
        <v>-0.3838849479235486</v>
      </c>
      <c r="D1748" s="23">
        <f t="shared" si="126"/>
        <v>11.464460208305805</v>
      </c>
      <c r="E1748" s="1"/>
      <c r="S1748" s="35">
        <f t="shared" si="127"/>
        <v>11.464460208305805</v>
      </c>
      <c r="T1748">
        <f t="shared" si="128"/>
        <v>9.1040044323635078E-2</v>
      </c>
      <c r="U1748">
        <f t="shared" si="129"/>
        <v>-2.3964558217453256</v>
      </c>
    </row>
    <row r="1749" spans="2:21" x14ac:dyDescent="0.25">
      <c r="B1749" s="16" t="s">
        <v>1738</v>
      </c>
      <c r="C1749" s="17">
        <v>-1.2710171510529391</v>
      </c>
      <c r="D1749" s="23">
        <f t="shared" si="126"/>
        <v>7.9159313957882436</v>
      </c>
      <c r="E1749" s="1"/>
      <c r="S1749" s="35">
        <f t="shared" si="127"/>
        <v>7.9159313957882436</v>
      </c>
      <c r="T1749">
        <f t="shared" si="128"/>
        <v>4.4802144495290241E-2</v>
      </c>
      <c r="U1749">
        <f t="shared" si="129"/>
        <v>-3.1054992725084003</v>
      </c>
    </row>
    <row r="1750" spans="2:21" x14ac:dyDescent="0.25">
      <c r="B1750" s="16" t="s">
        <v>1739</v>
      </c>
      <c r="C1750" s="17">
        <v>2.6087537887890218</v>
      </c>
      <c r="D1750" s="23">
        <f t="shared" si="126"/>
        <v>23.435015155156087</v>
      </c>
      <c r="E1750" s="1"/>
      <c r="S1750" s="35">
        <f t="shared" si="127"/>
        <v>23.435015155156087</v>
      </c>
      <c r="T1750">
        <f t="shared" si="128"/>
        <v>3.7294557404856264E-3</v>
      </c>
      <c r="U1750">
        <f t="shared" si="129"/>
        <v>-5.5914929700518279</v>
      </c>
    </row>
    <row r="1751" spans="2:21" x14ac:dyDescent="0.25">
      <c r="B1751" s="16" t="s">
        <v>1740</v>
      </c>
      <c r="C1751" s="17">
        <v>-0.51498358114040965</v>
      </c>
      <c r="D1751" s="23">
        <f t="shared" si="126"/>
        <v>10.940065675438362</v>
      </c>
      <c r="E1751" s="1"/>
      <c r="S1751" s="35">
        <f t="shared" si="127"/>
        <v>10.940065675438362</v>
      </c>
      <c r="T1751">
        <f t="shared" si="128"/>
        <v>8.5988280070578474E-2</v>
      </c>
      <c r="U1751">
        <f t="shared" si="129"/>
        <v>-2.453544270264441</v>
      </c>
    </row>
    <row r="1752" spans="2:21" x14ac:dyDescent="0.25">
      <c r="B1752" s="16" t="s">
        <v>1741</v>
      </c>
      <c r="C1752" s="17">
        <v>1.7596662110866792</v>
      </c>
      <c r="D1752" s="23">
        <f t="shared" si="126"/>
        <v>20.038664844346716</v>
      </c>
      <c r="E1752" s="1"/>
      <c r="S1752" s="35">
        <f t="shared" si="127"/>
        <v>20.038664844346716</v>
      </c>
      <c r="T1752">
        <f t="shared" si="128"/>
        <v>2.2166038856181302E-2</v>
      </c>
      <c r="U1752">
        <f t="shared" si="129"/>
        <v>-3.8091939426670569</v>
      </c>
    </row>
    <row r="1753" spans="2:21" x14ac:dyDescent="0.25">
      <c r="B1753" s="16" t="s">
        <v>1742</v>
      </c>
      <c r="C1753" s="17">
        <v>0.25776492498470011</v>
      </c>
      <c r="D1753" s="23">
        <f t="shared" si="126"/>
        <v>14.031059699938801</v>
      </c>
      <c r="E1753" s="1"/>
      <c r="S1753" s="35">
        <f t="shared" si="127"/>
        <v>14.031059699938801</v>
      </c>
      <c r="T1753">
        <f t="shared" si="128"/>
        <v>9.4833797961825422E-2</v>
      </c>
      <c r="U1753">
        <f t="shared" si="129"/>
        <v>-2.3556294146741541</v>
      </c>
    </row>
    <row r="1754" spans="2:21" x14ac:dyDescent="0.25">
      <c r="B1754" s="16" t="s">
        <v>1743</v>
      </c>
      <c r="C1754" s="17">
        <v>1.4843426754129896</v>
      </c>
      <c r="D1754" s="23">
        <f t="shared" si="126"/>
        <v>18.937370701651957</v>
      </c>
      <c r="E1754" s="1"/>
      <c r="S1754" s="35">
        <f t="shared" si="127"/>
        <v>18.937370701651957</v>
      </c>
      <c r="T1754">
        <f t="shared" si="128"/>
        <v>3.4039536496207654E-2</v>
      </c>
      <c r="U1754">
        <f t="shared" si="129"/>
        <v>-3.380232591814802</v>
      </c>
    </row>
    <row r="1755" spans="2:21" x14ac:dyDescent="0.25">
      <c r="B1755" s="16" t="s">
        <v>1744</v>
      </c>
      <c r="C1755" s="17">
        <v>0.96339031077710924</v>
      </c>
      <c r="D1755" s="23">
        <f t="shared" si="126"/>
        <v>16.853561243108437</v>
      </c>
      <c r="E1755" s="1"/>
      <c r="S1755" s="35">
        <f t="shared" si="127"/>
        <v>16.853561243108437</v>
      </c>
      <c r="T1755">
        <f t="shared" si="128"/>
        <v>6.2776100586343586E-2</v>
      </c>
      <c r="U1755">
        <f t="shared" si="129"/>
        <v>-2.7681808418525331</v>
      </c>
    </row>
    <row r="1756" spans="2:21" x14ac:dyDescent="0.25">
      <c r="B1756" s="16" t="s">
        <v>1745</v>
      </c>
      <c r="C1756" s="17">
        <v>-1.8958089943097076</v>
      </c>
      <c r="D1756" s="23">
        <f t="shared" si="126"/>
        <v>5.4167640227611695</v>
      </c>
      <c r="E1756" s="1"/>
      <c r="S1756" s="35">
        <f t="shared" si="127"/>
        <v>5.4167640227611695</v>
      </c>
      <c r="T1756">
        <f t="shared" si="128"/>
        <v>1.7259176000918409E-2</v>
      </c>
      <c r="U1756">
        <f t="shared" si="129"/>
        <v>-4.0594113348535776</v>
      </c>
    </row>
    <row r="1757" spans="2:21" x14ac:dyDescent="0.25">
      <c r="B1757" s="16" t="s">
        <v>1746</v>
      </c>
      <c r="C1757" s="17">
        <v>-7.1195339322574838E-2</v>
      </c>
      <c r="D1757" s="23">
        <f t="shared" si="126"/>
        <v>12.715218642709701</v>
      </c>
      <c r="E1757" s="1"/>
      <c r="S1757" s="35">
        <f t="shared" si="127"/>
        <v>12.715218642709701</v>
      </c>
      <c r="T1757">
        <f t="shared" si="128"/>
        <v>9.7581785166623178E-2</v>
      </c>
      <c r="U1757">
        <f t="shared" si="129"/>
        <v>-2.3270644303713048</v>
      </c>
    </row>
    <row r="1758" spans="2:21" x14ac:dyDescent="0.25">
      <c r="B1758" s="16" t="s">
        <v>1747</v>
      </c>
      <c r="C1758" s="17">
        <v>1.7268371016214161</v>
      </c>
      <c r="D1758" s="23">
        <f t="shared" si="126"/>
        <v>19.907348406485664</v>
      </c>
      <c r="E1758" s="1"/>
      <c r="S1758" s="35">
        <f t="shared" si="127"/>
        <v>19.907348406485664</v>
      </c>
      <c r="T1758">
        <f t="shared" si="128"/>
        <v>2.3418834858854216E-2</v>
      </c>
      <c r="U1758">
        <f t="shared" si="129"/>
        <v>-3.7542146718855602</v>
      </c>
    </row>
    <row r="1759" spans="2:21" x14ac:dyDescent="0.25">
      <c r="B1759" s="16" t="s">
        <v>1748</v>
      </c>
      <c r="C1759" s="17">
        <v>0.2939360693948147</v>
      </c>
      <c r="D1759" s="23">
        <f t="shared" si="126"/>
        <v>14.175744277579259</v>
      </c>
      <c r="E1759" s="1"/>
      <c r="S1759" s="35">
        <f t="shared" si="127"/>
        <v>14.175744277579259</v>
      </c>
      <c r="T1759">
        <f t="shared" si="128"/>
        <v>9.3937518479663445E-2</v>
      </c>
      <c r="U1759">
        <f t="shared" si="129"/>
        <v>-2.3651254147459988</v>
      </c>
    </row>
    <row r="1760" spans="2:21" x14ac:dyDescent="0.25">
      <c r="B1760" s="16" t="s">
        <v>1749</v>
      </c>
      <c r="C1760" s="17">
        <v>0.37991517098871957</v>
      </c>
      <c r="D1760" s="23">
        <f t="shared" si="126"/>
        <v>14.519660683954879</v>
      </c>
      <c r="E1760" s="1"/>
      <c r="S1760" s="35">
        <f t="shared" si="127"/>
        <v>14.519660683954879</v>
      </c>
      <c r="T1760">
        <f t="shared" si="128"/>
        <v>9.1377951548015646E-2</v>
      </c>
      <c r="U1760">
        <f t="shared" si="129"/>
        <v>-2.3927510599508048</v>
      </c>
    </row>
    <row r="1761" spans="2:21" x14ac:dyDescent="0.25">
      <c r="B1761" s="16" t="s">
        <v>1750</v>
      </c>
      <c r="C1761" s="17">
        <v>-0.70928637896235813</v>
      </c>
      <c r="D1761" s="23">
        <f t="shared" si="126"/>
        <v>10.162854484150568</v>
      </c>
      <c r="E1761" s="1"/>
      <c r="S1761" s="35">
        <f t="shared" si="127"/>
        <v>10.162854484150568</v>
      </c>
      <c r="T1761">
        <f t="shared" si="128"/>
        <v>7.6644357930401613E-2</v>
      </c>
      <c r="U1761">
        <f t="shared" si="129"/>
        <v>-2.5685792845874698</v>
      </c>
    </row>
    <row r="1762" spans="2:21" x14ac:dyDescent="0.25">
      <c r="B1762" s="16" t="s">
        <v>1751</v>
      </c>
      <c r="C1762" s="17">
        <v>0.23813333363708838</v>
      </c>
      <c r="D1762" s="23">
        <f t="shared" si="126"/>
        <v>13.952533334548354</v>
      </c>
      <c r="E1762" s="1"/>
      <c r="S1762" s="35">
        <f t="shared" si="127"/>
        <v>13.952533334548354</v>
      </c>
      <c r="T1762">
        <f t="shared" si="128"/>
        <v>9.5273585904630378E-2</v>
      </c>
      <c r="U1762">
        <f t="shared" si="129"/>
        <v>-2.3510026745823698</v>
      </c>
    </row>
    <row r="1763" spans="2:21" x14ac:dyDescent="0.25">
      <c r="B1763" s="16" t="s">
        <v>1752</v>
      </c>
      <c r="C1763" s="17">
        <v>-0.19236029177359959</v>
      </c>
      <c r="D1763" s="23">
        <f t="shared" si="126"/>
        <v>12.230558832905601</v>
      </c>
      <c r="E1763" s="1"/>
      <c r="S1763" s="35">
        <f t="shared" si="127"/>
        <v>12.230558832905601</v>
      </c>
      <c r="T1763">
        <f t="shared" si="128"/>
        <v>9.6059576896830909E-2</v>
      </c>
      <c r="U1763">
        <f t="shared" si="129"/>
        <v>-2.3427866873269796</v>
      </c>
    </row>
    <row r="1764" spans="2:21" x14ac:dyDescent="0.25">
      <c r="B1764" s="16" t="s">
        <v>1753</v>
      </c>
      <c r="C1764" s="17">
        <v>1.5102204129754779</v>
      </c>
      <c r="D1764" s="23">
        <f t="shared" si="126"/>
        <v>19.040881651901913</v>
      </c>
      <c r="E1764" s="1"/>
      <c r="S1764" s="35">
        <f t="shared" si="127"/>
        <v>19.040881651901913</v>
      </c>
      <c r="T1764">
        <f t="shared" si="128"/>
        <v>3.2796131882410727E-2</v>
      </c>
      <c r="U1764">
        <f t="shared" si="129"/>
        <v>-3.4174447009606843</v>
      </c>
    </row>
    <row r="1765" spans="2:21" x14ac:dyDescent="0.25">
      <c r="B1765" s="16" t="s">
        <v>1754</v>
      </c>
      <c r="C1765" s="17">
        <v>-2.0885500992082955</v>
      </c>
      <c r="D1765" s="23">
        <f t="shared" si="126"/>
        <v>4.6457996031668181</v>
      </c>
      <c r="E1765" s="1"/>
      <c r="S1765" s="35">
        <f t="shared" si="127"/>
        <v>4.6457996031668181</v>
      </c>
      <c r="T1765">
        <f t="shared" si="128"/>
        <v>1.1920406176175033E-2</v>
      </c>
      <c r="U1765">
        <f t="shared" si="129"/>
        <v>-4.4295035427430101</v>
      </c>
    </row>
    <row r="1766" spans="2:21" x14ac:dyDescent="0.25">
      <c r="B1766" s="16" t="s">
        <v>1755</v>
      </c>
      <c r="C1766" s="17">
        <v>-1.1407163019727011</v>
      </c>
      <c r="D1766" s="23">
        <f t="shared" si="126"/>
        <v>8.4371347921091946</v>
      </c>
      <c r="E1766" s="1"/>
      <c r="S1766" s="35">
        <f t="shared" si="127"/>
        <v>8.4371347921091946</v>
      </c>
      <c r="T1766">
        <f t="shared" si="128"/>
        <v>5.2135796306724699E-2</v>
      </c>
      <c r="U1766">
        <f t="shared" si="129"/>
        <v>-2.9539034969198577</v>
      </c>
    </row>
    <row r="1767" spans="2:21" x14ac:dyDescent="0.25">
      <c r="B1767" s="16" t="s">
        <v>1756</v>
      </c>
      <c r="C1767" s="17">
        <v>-0.6732949350657339</v>
      </c>
      <c r="D1767" s="23">
        <f t="shared" si="126"/>
        <v>10.306820259737064</v>
      </c>
      <c r="E1767" s="1"/>
      <c r="S1767" s="35">
        <f t="shared" si="127"/>
        <v>10.306820259737064</v>
      </c>
      <c r="T1767">
        <f t="shared" si="128"/>
        <v>7.8510006277861158E-2</v>
      </c>
      <c r="U1767">
        <f t="shared" si="129"/>
        <v>-2.5445291938094088</v>
      </c>
    </row>
    <row r="1768" spans="2:21" x14ac:dyDescent="0.25">
      <c r="B1768" s="16" t="s">
        <v>1757</v>
      </c>
      <c r="C1768" s="17">
        <v>0.42128094593039161</v>
      </c>
      <c r="D1768" s="23">
        <f t="shared" si="126"/>
        <v>14.685123783721567</v>
      </c>
      <c r="E1768" s="1"/>
      <c r="S1768" s="35">
        <f t="shared" si="127"/>
        <v>14.685123783721567</v>
      </c>
      <c r="T1768">
        <f t="shared" si="128"/>
        <v>8.994320192444423E-2</v>
      </c>
      <c r="U1768">
        <f t="shared" si="129"/>
        <v>-2.4085768976012139</v>
      </c>
    </row>
    <row r="1769" spans="2:21" x14ac:dyDescent="0.25">
      <c r="B1769" s="16" t="s">
        <v>1758</v>
      </c>
      <c r="C1769" s="17">
        <v>1.4364063756727323</v>
      </c>
      <c r="D1769" s="23">
        <f t="shared" si="126"/>
        <v>18.745625502690928</v>
      </c>
      <c r="E1769" s="1"/>
      <c r="S1769" s="35">
        <f t="shared" si="127"/>
        <v>18.745625502690928</v>
      </c>
      <c r="T1769">
        <f t="shared" si="128"/>
        <v>3.6406682142222903E-2</v>
      </c>
      <c r="U1769">
        <f t="shared" si="129"/>
        <v>-3.313002945851538</v>
      </c>
    </row>
    <row r="1770" spans="2:21" x14ac:dyDescent="0.25">
      <c r="B1770" s="16" t="s">
        <v>1759</v>
      </c>
      <c r="C1770" s="17">
        <v>-0.32681722621303066</v>
      </c>
      <c r="D1770" s="23">
        <f t="shared" si="126"/>
        <v>11.692731095147877</v>
      </c>
      <c r="E1770" s="1"/>
      <c r="S1770" s="35">
        <f t="shared" si="127"/>
        <v>11.692731095147877</v>
      </c>
      <c r="T1770">
        <f t="shared" si="128"/>
        <v>9.284980648605877E-2</v>
      </c>
      <c r="U1770">
        <f t="shared" si="129"/>
        <v>-2.3767720753422039</v>
      </c>
    </row>
    <row r="1771" spans="2:21" x14ac:dyDescent="0.25">
      <c r="B1771" s="16" t="s">
        <v>1760</v>
      </c>
      <c r="C1771" s="17">
        <v>1.1621141611185921</v>
      </c>
      <c r="D1771" s="23">
        <f t="shared" si="126"/>
        <v>17.648456644474368</v>
      </c>
      <c r="E1771" s="1"/>
      <c r="S1771" s="35">
        <f t="shared" si="127"/>
        <v>17.648456644474368</v>
      </c>
      <c r="T1771">
        <f t="shared" si="128"/>
        <v>5.1260064523302944E-2</v>
      </c>
      <c r="U1771">
        <f t="shared" si="129"/>
        <v>-2.9708432993013361</v>
      </c>
    </row>
    <row r="1772" spans="2:21" x14ac:dyDescent="0.25">
      <c r="B1772" s="16" t="s">
        <v>1761</v>
      </c>
      <c r="C1772" s="17">
        <v>-0.95094633804342965</v>
      </c>
      <c r="D1772" s="23">
        <f t="shared" si="126"/>
        <v>9.196214647826281</v>
      </c>
      <c r="E1772" s="1"/>
      <c r="S1772" s="35">
        <f t="shared" si="127"/>
        <v>9.196214647826281</v>
      </c>
      <c r="T1772">
        <f t="shared" si="128"/>
        <v>6.3143416042461223E-2</v>
      </c>
      <c r="U1772">
        <f t="shared" si="129"/>
        <v>-2.7623466946477295</v>
      </c>
    </row>
    <row r="1773" spans="2:21" x14ac:dyDescent="0.25">
      <c r="B1773" s="16" t="s">
        <v>1762</v>
      </c>
      <c r="C1773" s="17">
        <v>1.0504638775169783</v>
      </c>
      <c r="D1773" s="23">
        <f t="shared" si="126"/>
        <v>17.201855510067915</v>
      </c>
      <c r="E1773" s="1"/>
      <c r="S1773" s="35">
        <f t="shared" si="127"/>
        <v>17.201855510067915</v>
      </c>
      <c r="T1773">
        <f t="shared" si="128"/>
        <v>5.7711305461252874E-2</v>
      </c>
      <c r="U1773">
        <f t="shared" si="129"/>
        <v>-2.8523021894571889</v>
      </c>
    </row>
    <row r="1774" spans="2:21" x14ac:dyDescent="0.25">
      <c r="B1774" s="16" t="s">
        <v>1763</v>
      </c>
      <c r="C1774" s="17">
        <v>-0.42687790644492057</v>
      </c>
      <c r="D1774" s="23">
        <f t="shared" si="126"/>
        <v>11.292488374220317</v>
      </c>
      <c r="E1774" s="1"/>
      <c r="S1774" s="35">
        <f t="shared" si="127"/>
        <v>11.292488374220317</v>
      </c>
      <c r="T1774">
        <f t="shared" si="128"/>
        <v>8.951447603201064E-2</v>
      </c>
      <c r="U1774">
        <f t="shared" si="129"/>
        <v>-2.4133549234059561</v>
      </c>
    </row>
    <row r="1775" spans="2:21" x14ac:dyDescent="0.25">
      <c r="B1775" s="16" t="s">
        <v>1764</v>
      </c>
      <c r="C1775" s="17">
        <v>-0.46109310597238096</v>
      </c>
      <c r="D1775" s="23">
        <f t="shared" si="126"/>
        <v>11.155627576110476</v>
      </c>
      <c r="E1775" s="1"/>
      <c r="S1775" s="35">
        <f t="shared" si="127"/>
        <v>11.155627576110476</v>
      </c>
      <c r="T1775">
        <f t="shared" si="128"/>
        <v>8.8206473634327723E-2</v>
      </c>
      <c r="U1775">
        <f t="shared" si="129"/>
        <v>-2.4280749214482351</v>
      </c>
    </row>
    <row r="1776" spans="2:21" x14ac:dyDescent="0.25">
      <c r="B1776" s="16" t="s">
        <v>1765</v>
      </c>
      <c r="C1776" s="17">
        <v>-2.0282680486782554</v>
      </c>
      <c r="D1776" s="23">
        <f t="shared" si="126"/>
        <v>4.8869278052869785</v>
      </c>
      <c r="E1776" s="1"/>
      <c r="S1776" s="35">
        <f t="shared" si="127"/>
        <v>4.8869278052869785</v>
      </c>
      <c r="T1776">
        <f t="shared" si="128"/>
        <v>1.3434750143253656E-2</v>
      </c>
      <c r="U1776">
        <f t="shared" si="129"/>
        <v>-4.309910634538034</v>
      </c>
    </row>
    <row r="1777" spans="2:21" x14ac:dyDescent="0.25">
      <c r="B1777" s="16" t="s">
        <v>1766</v>
      </c>
      <c r="C1777" s="17">
        <v>0.61766053394377629</v>
      </c>
      <c r="D1777" s="23">
        <f t="shared" si="126"/>
        <v>15.470642135775105</v>
      </c>
      <c r="E1777" s="1"/>
      <c r="S1777" s="35">
        <f t="shared" si="127"/>
        <v>15.470642135775105</v>
      </c>
      <c r="T1777">
        <f t="shared" si="128"/>
        <v>8.1579761396900138E-2</v>
      </c>
      <c r="U1777">
        <f t="shared" si="129"/>
        <v>-2.5061740698714545</v>
      </c>
    </row>
    <row r="1778" spans="2:21" ht="15.75" thickBot="1" x14ac:dyDescent="0.3">
      <c r="B1778" s="18" t="s">
        <v>1767</v>
      </c>
      <c r="C1778" s="19">
        <v>1.1915161848643347</v>
      </c>
      <c r="D1778" s="24">
        <f t="shared" si="126"/>
        <v>17.766064739457338</v>
      </c>
      <c r="E1778" s="1"/>
      <c r="S1778" s="36">
        <f t="shared" si="127"/>
        <v>17.766064739457338</v>
      </c>
      <c r="T1778">
        <f t="shared" si="128"/>
        <v>4.9585564049187222E-2</v>
      </c>
      <c r="U1778">
        <f t="shared" si="129"/>
        <v>-3.0040555350091873</v>
      </c>
    </row>
  </sheetData>
  <mergeCells count="2">
    <mergeCell ref="N28:O28"/>
    <mergeCell ref="N27:O2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PF.5012277</dc:creator>
  <cp:lastModifiedBy>Pablo</cp:lastModifiedBy>
  <dcterms:created xsi:type="dcterms:W3CDTF">2019-10-02T10:26:39Z</dcterms:created>
  <dcterms:modified xsi:type="dcterms:W3CDTF">2019-10-18T10:58:13Z</dcterms:modified>
</cp:coreProperties>
</file>